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oko\kes\Public\Козидаева А.С\myCOMP\Мои документы\баланс\2015\"/>
    </mc:Choice>
  </mc:AlternateContent>
  <bookViews>
    <workbookView xWindow="120" yWindow="105" windowWidth="19035" windowHeight="11250" firstSheet="7" activeTab="14"/>
  </bookViews>
  <sheets>
    <sheet name="январь" sheetId="11" r:id="rId1"/>
    <sheet name="февраль" sheetId="12" r:id="rId2"/>
    <sheet name="март" sheetId="14" r:id="rId3"/>
    <sheet name="апрель" sheetId="15" r:id="rId4"/>
    <sheet name="май" sheetId="16" r:id="rId5"/>
    <sheet name="июнь" sheetId="13" r:id="rId6"/>
    <sheet name="1 полугодие" sheetId="9" r:id="rId7"/>
    <sheet name="июль" sheetId="1" r:id="rId8"/>
    <sheet name="август" sheetId="3" r:id="rId9"/>
    <sheet name="сентябрь" sheetId="5" r:id="rId10"/>
    <sheet name="октябрь" sheetId="4" r:id="rId11"/>
    <sheet name="ноябрь" sheetId="6" r:id="rId12"/>
    <sheet name="декабрь" sheetId="2" r:id="rId13"/>
    <sheet name="2 полугодие" sheetId="7" r:id="rId14"/>
    <sheet name="ГОД" sheetId="10" r:id="rId15"/>
  </sheets>
  <definedNames>
    <definedName name="_xlnm.Print_Area" localSheetId="6">'1 полугодие'!$A$1:$I$39</definedName>
    <definedName name="_xlnm.Print_Area" localSheetId="13">'2 полугодие'!$A$1:$I$39</definedName>
    <definedName name="_xlnm.Print_Area" localSheetId="8">август!$A$1:$I$38</definedName>
    <definedName name="_xlnm.Print_Area" localSheetId="3">апрель!$A$1:$I$39</definedName>
    <definedName name="_xlnm.Print_Area" localSheetId="14">ГОД!$A$1:$I$39</definedName>
    <definedName name="_xlnm.Print_Area" localSheetId="12">декабрь!$A$1:$I$39</definedName>
    <definedName name="_xlnm.Print_Area" localSheetId="7">июль!$A$1:$I$38</definedName>
    <definedName name="_xlnm.Print_Area" localSheetId="5">июнь!$A$1:$I$39</definedName>
    <definedName name="_xlnm.Print_Area" localSheetId="4">май!$A$1:$I$39</definedName>
    <definedName name="_xlnm.Print_Area" localSheetId="2">март!$A$1:$I$39</definedName>
    <definedName name="_xlnm.Print_Area" localSheetId="11">ноябрь!$A$1:$I$39</definedName>
    <definedName name="_xlnm.Print_Area" localSheetId="10">октябрь!$A$1:$I$39</definedName>
    <definedName name="_xlnm.Print_Area" localSheetId="9">сентябрь!$A$1:$I$39</definedName>
    <definedName name="_xlnm.Print_Area" localSheetId="1">февраль!$A$1:$I$39</definedName>
    <definedName name="_xlnm.Print_Area" localSheetId="0">январь!$A$1:$I$39</definedName>
  </definedNames>
  <calcPr calcId="152511"/>
</workbook>
</file>

<file path=xl/calcChain.xml><?xml version="1.0" encoding="utf-8"?>
<calcChain xmlns="http://schemas.openxmlformats.org/spreadsheetml/2006/main">
  <c r="F11" i="9" l="1"/>
  <c r="I15" i="7" l="1"/>
  <c r="I16" i="7"/>
  <c r="I17" i="7"/>
  <c r="E17" i="7" s="1"/>
  <c r="I21" i="9"/>
  <c r="I24" i="9"/>
  <c r="H24" i="9"/>
  <c r="H23" i="9"/>
  <c r="E23" i="9" s="1"/>
  <c r="H22" i="9"/>
  <c r="E21" i="9"/>
  <c r="H21" i="9"/>
  <c r="I17" i="9"/>
  <c r="E17" i="9" s="1"/>
  <c r="F18" i="9"/>
  <c r="E18" i="9" s="1"/>
  <c r="F16" i="9"/>
  <c r="H16" i="9"/>
  <c r="I16" i="9"/>
  <c r="I15" i="9"/>
  <c r="H15" i="9"/>
  <c r="F15" i="9"/>
  <c r="H12" i="9"/>
  <c r="H11" i="9" s="1"/>
  <c r="F12" i="9"/>
  <c r="F16" i="10" l="1"/>
  <c r="H21" i="10"/>
  <c r="E21" i="10" s="1"/>
  <c r="I16" i="10"/>
  <c r="I15" i="10"/>
  <c r="E24" i="9"/>
  <c r="E22" i="9"/>
  <c r="I17" i="10"/>
  <c r="E17" i="10" s="1"/>
  <c r="E16" i="9"/>
  <c r="E15" i="9"/>
  <c r="F15" i="10"/>
  <c r="E12" i="9"/>
  <c r="E11" i="9"/>
  <c r="I24" i="7"/>
  <c r="I24" i="10" s="1"/>
  <c r="H24" i="7"/>
  <c r="H24" i="10" s="1"/>
  <c r="E24" i="10" s="1"/>
  <c r="H23" i="7"/>
  <c r="E23" i="7" s="1"/>
  <c r="H22" i="7"/>
  <c r="E22" i="7" s="1"/>
  <c r="I21" i="7"/>
  <c r="I21" i="10" s="1"/>
  <c r="H21" i="7"/>
  <c r="E21" i="7" s="1"/>
  <c r="H16" i="7"/>
  <c r="H16" i="10" s="1"/>
  <c r="H15" i="7"/>
  <c r="H15" i="10" s="1"/>
  <c r="F18" i="7"/>
  <c r="E18" i="7" s="1"/>
  <c r="F16" i="7"/>
  <c r="E16" i="7" s="1"/>
  <c r="F15" i="7"/>
  <c r="E15" i="7" s="1"/>
  <c r="H12" i="7"/>
  <c r="H11" i="7" s="1"/>
  <c r="F12" i="7"/>
  <c r="F11" i="7" s="1"/>
  <c r="E16" i="10" l="1"/>
  <c r="H12" i="10"/>
  <c r="H11" i="10" s="1"/>
  <c r="H23" i="10"/>
  <c r="E23" i="10" s="1"/>
  <c r="F18" i="10"/>
  <c r="E18" i="10" s="1"/>
  <c r="F12" i="10"/>
  <c r="E15" i="10"/>
  <c r="H22" i="10"/>
  <c r="E22" i="10" s="1"/>
  <c r="E27" i="9"/>
  <c r="E28" i="9" s="1"/>
  <c r="E24" i="7"/>
  <c r="E11" i="7"/>
  <c r="E27" i="7" s="1"/>
  <c r="E28" i="7" s="1"/>
  <c r="E12" i="7"/>
  <c r="E12" i="10" l="1"/>
  <c r="F11" i="10"/>
  <c r="E11" i="10" s="1"/>
  <c r="E27" i="10" s="1"/>
  <c r="E28" i="10" s="1"/>
</calcChain>
</file>

<file path=xl/sharedStrings.xml><?xml version="1.0" encoding="utf-8"?>
<sst xmlns="http://schemas.openxmlformats.org/spreadsheetml/2006/main" count="1101" uniqueCount="87">
  <si>
    <t>Приложение № 7</t>
  </si>
  <si>
    <t xml:space="preserve">к договору оказания услуг по передаче </t>
  </si>
  <si>
    <t>электрической энергии и мощности</t>
  </si>
  <si>
    <t xml:space="preserve">от "01" января 2010  г. № КОРЭС/10           </t>
  </si>
  <si>
    <t>Баланс</t>
  </si>
  <si>
    <t>электрической энергии в сети АО «Королёвская электросеть»</t>
  </si>
  <si>
    <t>за  июль  2015 г.</t>
  </si>
  <si>
    <t>№№   пп</t>
  </si>
  <si>
    <t>Показатели</t>
  </si>
  <si>
    <t>ВСЕГО</t>
  </si>
  <si>
    <t>ВН</t>
  </si>
  <si>
    <t>СН1</t>
  </si>
  <si>
    <t>СН2</t>
  </si>
  <si>
    <t>НН</t>
  </si>
  <si>
    <t>Отпущено в сеть АО «Королёвская электросеть» (п.1.1+ п.1.2+1.3)</t>
  </si>
  <si>
    <t>кВт*ч</t>
  </si>
  <si>
    <t>1.1.</t>
  </si>
  <si>
    <t>Отпущено в сеть АО «Королёвская электросеть» из сети ПАО "МОЭСК"</t>
  </si>
  <si>
    <t>1.2.</t>
  </si>
  <si>
    <t>Отпущено в сеть АО «Королёвская электросеть» от электростанций</t>
  </si>
  <si>
    <t>1.3.</t>
  </si>
  <si>
    <t>Отпущено в сеть АО «Королёвская электросеть» из сетей смежной сетевой организации</t>
  </si>
  <si>
    <t>Полезный отпуск из сети                              АО «Королёвская электросеть» (п.2.1 + п.2.2+п.2.3+ п. 2.4)</t>
  </si>
  <si>
    <t>2.1.</t>
  </si>
  <si>
    <t>Потребителям АО «Королёвская электросеть СК», имеющим одноставочный тариф услуг на передачу</t>
  </si>
  <si>
    <t>2.1.1.</t>
  </si>
  <si>
    <t>Население и приравненные к ним группы потребителей</t>
  </si>
  <si>
    <t>2.1.2.</t>
  </si>
  <si>
    <t>В т.ч. на производственные и хоз. нужды 
АО «Королёвская электросеть»</t>
  </si>
  <si>
    <t>2.2.</t>
  </si>
  <si>
    <t>Потребителям АО «Королёвская электросеть СК», имеющим двухставочный тариф услуг на передачу</t>
  </si>
  <si>
    <t>2.2.1</t>
  </si>
  <si>
    <t>Средняя максимальная мощность</t>
  </si>
  <si>
    <t>кВт</t>
  </si>
  <si>
    <t>2.3</t>
  </si>
  <si>
    <t xml:space="preserve">Потребителям иных сбытовых компаний, имеющих одноставочный тариф услуг на передачу </t>
  </si>
  <si>
    <t>2.3.1</t>
  </si>
  <si>
    <t>Потребителям сбытовой компании, имеющих одноставочный тариф услуг на передачу ПАО "Мосэнергосбыт"</t>
  </si>
  <si>
    <t>2.3.2</t>
  </si>
  <si>
    <t>Потребителям сбытовой компании, имеющих одноставочный тариф услуг на передачу ООО "Энергия"</t>
  </si>
  <si>
    <t>2.4.</t>
  </si>
  <si>
    <t>Потребителям иных сбытовых компаний, имеющим двухставочный тариф услуг на передачу</t>
  </si>
  <si>
    <t>2.4.1</t>
  </si>
  <si>
    <t>Фактические потери в сетях АО «Королёвская электросеть»</t>
  </si>
  <si>
    <t>(п.1 - п.2)</t>
  </si>
  <si>
    <t>(п.3/п.1)*100</t>
  </si>
  <si>
    <t>%</t>
  </si>
  <si>
    <t>АО «Королёвская электросеть СК»</t>
  </si>
  <si>
    <t>ПАО "Московская объединенная</t>
  </si>
  <si>
    <t>АО «Королёвская электросеть»</t>
  </si>
  <si>
    <t>электросетевая компания"</t>
  </si>
  <si>
    <t>_____________Я.П.Федоров</t>
  </si>
  <si>
    <t>_____________С.В.Салтыков</t>
  </si>
  <si>
    <t>______________Г.М.Крук</t>
  </si>
  <si>
    <t>мп</t>
  </si>
  <si>
    <t>за  декабрь  2015 г.</t>
  </si>
  <si>
    <t>2.3.3</t>
  </si>
  <si>
    <t>Потребителям сбытовой компании, имеющих одноставочный тариф услуг на передачу ООО "МагнитЭнерго"</t>
  </si>
  <si>
    <t>за  август  2015 г.</t>
  </si>
  <si>
    <t>за  октябрь  2015 г.</t>
  </si>
  <si>
    <t>за  сентябрь  2015 г.</t>
  </si>
  <si>
    <t>за  ноябрь  2015 г.</t>
  </si>
  <si>
    <t>за  2 полугодие (июль - декабрь)  2015 г.</t>
  </si>
  <si>
    <t>электрической энергии в сети ЗАО «Королёвская электросеть»</t>
  </si>
  <si>
    <t>за  январь  2015 г.</t>
  </si>
  <si>
    <t>Отпущено в сеть ЗАО «Королёвская электросеть» (п.1.1+ п.1.2+1.3)</t>
  </si>
  <si>
    <t>Отпущено в сеть ЗАО «Королёвская электросеть» из сети ОАО "МОЭСК"</t>
  </si>
  <si>
    <t>Отпущено в сеть ЗАО «Королёвская электросеть» от электростанций</t>
  </si>
  <si>
    <t>Отпущено в сеть ЗАО «Королёвская электросеть» из сетей смежной сетевой организации</t>
  </si>
  <si>
    <t>Полезный отпуск из сети                              ЗАО «Королёвская электросеть» (п.2.1 + п.2.2+п.2.3+ п. 2.4)</t>
  </si>
  <si>
    <t>Потребителям ЗАО «Королёвская электросеть СК», имеющим одноставочный тариф услуг на передачу</t>
  </si>
  <si>
    <t>В т.ч. на производственные и хоз. нужды 
ЗАО «Королёвская электросеть»</t>
  </si>
  <si>
    <t>Потребителям ОАО «Королёвская электросеть СК», имеющим двухставочный тариф услуг на передачу</t>
  </si>
  <si>
    <t>Потребителям сбытовой компании, имеющих одноставочный тариф услуг на передачу ОАО "Мосэнергосбыт"</t>
  </si>
  <si>
    <t>Фактические потери в сетях ЗАО «Королёвская электросеть»</t>
  </si>
  <si>
    <t>ОАО «Королёвская электросеть СК»</t>
  </si>
  <si>
    <t>ОАО "Московская объединенная</t>
  </si>
  <si>
    <t>ЗАО «Королёвская электросеть»</t>
  </si>
  <si>
    <t>за  февраль  2015 г.</t>
  </si>
  <si>
    <t>Отпущено в сеть АО «Королёвская электросеть» из сети ОАО "МОЭСК"</t>
  </si>
  <si>
    <t>Потребителям ОАО «Королёвская электросеть СК», имеющим одноставочный тариф услуг на передачу</t>
  </si>
  <si>
    <t>за  июнь  2015 г.</t>
  </si>
  <si>
    <t>за  март  2015 г.</t>
  </si>
  <si>
    <t>за  апрель  2015 г.</t>
  </si>
  <si>
    <t>за  май  2015 г.</t>
  </si>
  <si>
    <t>за  2015 г.</t>
  </si>
  <si>
    <t>за 1 полугодие 2015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</si>
</sst>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[Red]\-#,##0.00"/>
  </numFmts>
  <fonts count="2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Arial Cyr"/>
      <family val="2"/>
      <charset val="204"/>
    </font>
    <font>
      <sz val="10"/>
      <name val="Times New Roman"/>
      <family val="1"/>
      <charset val="204"/>
    </font>
    <font>
      <b/>
      <sz val="11"/>
      <name val="Arial Cyr"/>
      <family val="2"/>
      <charset val="204"/>
    </font>
    <font>
      <b/>
      <sz val="12"/>
      <name val="Arial Cyr"/>
      <family val="2"/>
      <charset val="204"/>
    </font>
    <font>
      <sz val="12"/>
      <name val="Arial Cyr"/>
      <family val="2"/>
      <charset val="204"/>
    </font>
    <font>
      <b/>
      <sz val="10"/>
      <name val="Arial Cyr"/>
      <family val="2"/>
      <charset val="204"/>
    </font>
    <font>
      <b/>
      <sz val="11"/>
      <color rgb="FFFF0000"/>
      <name val="Calibri"/>
      <family val="2"/>
      <charset val="204"/>
      <scheme val="minor"/>
    </font>
    <font>
      <sz val="10"/>
      <color rgb="FFFF0000"/>
      <name val="Arial Cyr"/>
      <family val="2"/>
      <charset val="204"/>
    </font>
    <font>
      <b/>
      <sz val="10"/>
      <color rgb="FFFF0000"/>
      <name val="Arial Cyr"/>
      <family val="2"/>
      <charset val="204"/>
    </font>
    <font>
      <b/>
      <sz val="11"/>
      <name val="Calibri"/>
      <family val="2"/>
      <charset val="204"/>
      <scheme val="minor"/>
    </font>
    <font>
      <sz val="8"/>
      <name val="Arial"/>
      <family val="2"/>
    </font>
    <font>
      <b/>
      <sz val="8"/>
      <name val="Arial"/>
      <family val="2"/>
    </font>
    <font>
      <b/>
      <sz val="10"/>
      <name val="Times New Roman"/>
      <family val="1"/>
      <charset val="204"/>
    </font>
    <font>
      <sz val="10"/>
      <name val="Helv"/>
    </font>
    <font>
      <sz val="16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4" fillId="0" borderId="0"/>
    <xf numFmtId="0" fontId="1" fillId="0" borderId="0"/>
  </cellStyleXfs>
  <cellXfs count="75">
    <xf numFmtId="0" fontId="0" fillId="0" borderId="0" xfId="0"/>
    <xf numFmtId="0" fontId="0" fillId="0" borderId="0" xfId="0" applyFill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0" fillId="0" borderId="0" xfId="0" applyFill="1" applyBorder="1" applyAlignment="1">
      <alignment horizontal="right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3" fontId="9" fillId="0" borderId="1" xfId="0" applyNumberFormat="1" applyFont="1" applyBorder="1" applyAlignment="1">
      <alignment horizontal="center" vertical="center"/>
    </xf>
    <xf numFmtId="3" fontId="10" fillId="0" borderId="1" xfId="0" applyNumberFormat="1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16" fontId="0" fillId="0" borderId="1" xfId="0" applyNumberFormat="1" applyFill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3" fontId="11" fillId="0" borderId="1" xfId="0" applyNumberFormat="1" applyFont="1" applyBorder="1" applyAlignment="1">
      <alignment horizontal="center" vertical="center"/>
    </xf>
    <xf numFmtId="3" fontId="12" fillId="0" borderId="1" xfId="0" applyNumberFormat="1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3" fontId="9" fillId="0" borderId="1" xfId="0" applyNumberFormat="1" applyFont="1" applyBorder="1" applyAlignment="1">
      <alignment vertical="center"/>
    </xf>
    <xf numFmtId="3" fontId="13" fillId="0" borderId="1" xfId="0" applyNumberFormat="1" applyFont="1" applyBorder="1" applyAlignment="1">
      <alignment horizontal="center" vertical="center"/>
    </xf>
    <xf numFmtId="3" fontId="9" fillId="0" borderId="1" xfId="0" applyNumberFormat="1" applyFont="1" applyFill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/>
    </xf>
    <xf numFmtId="3" fontId="2" fillId="0" borderId="1" xfId="0" applyNumberFormat="1" applyFont="1" applyFill="1" applyBorder="1" applyAlignment="1">
      <alignment horizontal="center" vertical="center"/>
    </xf>
    <xf numFmtId="3" fontId="4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3" fontId="3" fillId="0" borderId="0" xfId="0" applyNumberFormat="1" applyFont="1" applyFill="1" applyBorder="1" applyAlignment="1">
      <alignment horizontal="center" vertical="center"/>
    </xf>
    <xf numFmtId="3" fontId="11" fillId="0" borderId="1" xfId="0" applyNumberFormat="1" applyFont="1" applyFill="1" applyBorder="1" applyAlignment="1">
      <alignment horizontal="center" vertical="center"/>
    </xf>
    <xf numFmtId="3" fontId="0" fillId="0" borderId="0" xfId="0" applyNumberFormat="1" applyAlignment="1">
      <alignment vertical="center"/>
    </xf>
    <xf numFmtId="3" fontId="3" fillId="2" borderId="1" xfId="0" applyNumberFormat="1" applyFont="1" applyFill="1" applyBorder="1" applyAlignment="1">
      <alignment horizontal="center" vertical="center"/>
    </xf>
    <xf numFmtId="3" fontId="4" fillId="2" borderId="1" xfId="0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3" fontId="9" fillId="0" borderId="0" xfId="0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 wrapText="1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center" vertical="center"/>
    </xf>
    <xf numFmtId="2" fontId="9" fillId="0" borderId="0" xfId="0" applyNumberFormat="1" applyFont="1" applyBorder="1" applyAlignment="1">
      <alignment horizontal="center" vertical="center"/>
    </xf>
    <xf numFmtId="0" fontId="14" fillId="2" borderId="0" xfId="1" applyNumberFormat="1" applyFont="1" applyFill="1" applyBorder="1" applyAlignment="1">
      <alignment horizontal="right" vertical="top"/>
    </xf>
    <xf numFmtId="164" fontId="15" fillId="2" borderId="0" xfId="1" applyNumberFormat="1" applyFont="1" applyFill="1" applyBorder="1" applyAlignment="1">
      <alignment horizontal="right" vertical="top"/>
    </xf>
    <xf numFmtId="0" fontId="16" fillId="0" borderId="0" xfId="0" applyFont="1" applyFill="1" applyAlignment="1">
      <alignment vertical="center"/>
    </xf>
    <xf numFmtId="0" fontId="17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0" fillId="0" borderId="0" xfId="0" applyFill="1" applyAlignment="1">
      <alignment vertical="center" wrapText="1"/>
    </xf>
    <xf numFmtId="0" fontId="19" fillId="0" borderId="0" xfId="0" applyFont="1" applyAlignment="1">
      <alignment vertical="center" wrapText="1"/>
    </xf>
    <xf numFmtId="3" fontId="19" fillId="0" borderId="0" xfId="0" applyNumberFormat="1" applyFont="1" applyAlignment="1">
      <alignment vertical="center" wrapText="1"/>
    </xf>
    <xf numFmtId="3" fontId="19" fillId="0" borderId="0" xfId="0" applyNumberFormat="1" applyFont="1" applyAlignment="1">
      <alignment vertical="center"/>
    </xf>
    <xf numFmtId="3" fontId="20" fillId="0" borderId="0" xfId="0" applyNumberFormat="1" applyFont="1" applyAlignment="1">
      <alignment vertical="center"/>
    </xf>
    <xf numFmtId="3" fontId="18" fillId="0" borderId="0" xfId="0" applyNumberFormat="1" applyFont="1" applyAlignment="1">
      <alignment vertical="center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9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3" fontId="9" fillId="0" borderId="2" xfId="0" applyNumberFormat="1" applyFont="1" applyBorder="1" applyAlignment="1">
      <alignment horizontal="center" vertical="center"/>
    </xf>
    <xf numFmtId="3" fontId="9" fillId="0" borderId="4" xfId="0" applyNumberFormat="1" applyFont="1" applyBorder="1" applyAlignment="1">
      <alignment horizontal="center" vertical="center"/>
    </xf>
    <xf numFmtId="3" fontId="9" fillId="0" borderId="3" xfId="0" applyNumberFormat="1" applyFont="1" applyBorder="1" applyAlignment="1">
      <alignment horizontal="center" vertical="center"/>
    </xf>
    <xf numFmtId="10" fontId="9" fillId="0" borderId="2" xfId="0" applyNumberFormat="1" applyFont="1" applyBorder="1" applyAlignment="1">
      <alignment horizontal="center" vertical="center"/>
    </xf>
    <xf numFmtId="10" fontId="9" fillId="0" borderId="4" xfId="0" applyNumberFormat="1" applyFont="1" applyBorder="1" applyAlignment="1">
      <alignment horizontal="center" vertical="center"/>
    </xf>
    <xf numFmtId="10" fontId="9" fillId="0" borderId="3" xfId="0" applyNumberFormat="1" applyFont="1" applyBorder="1" applyAlignment="1">
      <alignment horizontal="center" vertical="center"/>
    </xf>
  </cellXfs>
  <cellStyles count="3">
    <cellStyle name="Обычный" xfId="0" builtinId="0"/>
    <cellStyle name="Обычный 2 2" xfId="2"/>
    <cellStyle name="Обычный_март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5"/>
  <sheetViews>
    <sheetView zoomScale="75" zoomScaleNormal="75" workbookViewId="0">
      <selection activeCell="O14" sqref="O14"/>
    </sheetView>
  </sheetViews>
  <sheetFormatPr defaultRowHeight="15" x14ac:dyDescent="0.25"/>
  <cols>
    <col min="1" max="1" width="6.7109375" style="1" customWidth="1"/>
    <col min="2" max="2" width="20.85546875" style="2" customWidth="1"/>
    <col min="3" max="3" width="19.140625" style="2" customWidth="1"/>
    <col min="4" max="4" width="9.140625" style="2"/>
    <col min="5" max="5" width="18" style="3" customWidth="1"/>
    <col min="6" max="6" width="12.7109375" style="2" customWidth="1"/>
    <col min="7" max="7" width="10.7109375" style="2" customWidth="1"/>
    <col min="8" max="8" width="17.42578125" style="2" customWidth="1"/>
    <col min="9" max="9" width="12.5703125" style="2" customWidth="1"/>
    <col min="10" max="10" width="14.85546875" style="2" customWidth="1"/>
    <col min="11" max="16384" width="9.140625" style="2"/>
  </cols>
  <sheetData>
    <row r="1" spans="1:9" x14ac:dyDescent="0.25">
      <c r="F1" s="4"/>
      <c r="G1" s="4"/>
      <c r="H1" s="59" t="s">
        <v>0</v>
      </c>
      <c r="I1" s="59"/>
    </row>
    <row r="2" spans="1:9" x14ac:dyDescent="0.25">
      <c r="H2" s="5"/>
      <c r="I2" s="5" t="s">
        <v>1</v>
      </c>
    </row>
    <row r="3" spans="1:9" x14ac:dyDescent="0.25">
      <c r="H3" s="5"/>
      <c r="I3" s="5" t="s">
        <v>2</v>
      </c>
    </row>
    <row r="4" spans="1:9" x14ac:dyDescent="0.25">
      <c r="F4" s="6"/>
      <c r="G4" s="6"/>
      <c r="H4" s="5"/>
      <c r="I4" s="5" t="s">
        <v>3</v>
      </c>
    </row>
    <row r="6" spans="1:9" x14ac:dyDescent="0.25">
      <c r="A6" s="60" t="s">
        <v>4</v>
      </c>
      <c r="B6" s="60"/>
      <c r="C6" s="60"/>
      <c r="D6" s="60"/>
      <c r="E6" s="60"/>
      <c r="F6" s="60"/>
      <c r="G6" s="60"/>
      <c r="H6" s="60"/>
      <c r="I6" s="60"/>
    </row>
    <row r="7" spans="1:9" x14ac:dyDescent="0.25">
      <c r="A7" s="60" t="s">
        <v>63</v>
      </c>
      <c r="B7" s="60"/>
      <c r="C7" s="60"/>
      <c r="D7" s="60"/>
      <c r="E7" s="60"/>
      <c r="F7" s="60"/>
      <c r="G7" s="60"/>
      <c r="H7" s="60"/>
      <c r="I7" s="60"/>
    </row>
    <row r="8" spans="1:9" ht="15.75" x14ac:dyDescent="0.25">
      <c r="A8" s="61" t="s">
        <v>64</v>
      </c>
      <c r="B8" s="62"/>
      <c r="C8" s="62"/>
      <c r="D8" s="62"/>
      <c r="E8" s="62"/>
      <c r="F8" s="62"/>
      <c r="G8" s="62"/>
      <c r="H8" s="62"/>
      <c r="I8" s="62"/>
    </row>
    <row r="10" spans="1:9" ht="50.1" customHeight="1" x14ac:dyDescent="0.25">
      <c r="A10" s="7" t="s">
        <v>7</v>
      </c>
      <c r="B10" s="63" t="s">
        <v>8</v>
      </c>
      <c r="C10" s="64"/>
      <c r="D10" s="8"/>
      <c r="E10" s="9" t="s">
        <v>9</v>
      </c>
      <c r="F10" s="9" t="s">
        <v>10</v>
      </c>
      <c r="G10" s="9" t="s">
        <v>11</v>
      </c>
      <c r="H10" s="9" t="s">
        <v>12</v>
      </c>
      <c r="I10" s="9" t="s">
        <v>13</v>
      </c>
    </row>
    <row r="11" spans="1:9" ht="50.1" customHeight="1" x14ac:dyDescent="0.25">
      <c r="A11" s="10">
        <v>1</v>
      </c>
      <c r="B11" s="65" t="s">
        <v>65</v>
      </c>
      <c r="C11" s="65"/>
      <c r="D11" s="11" t="s">
        <v>15</v>
      </c>
      <c r="E11" s="12">
        <v>57835695</v>
      </c>
      <c r="F11" s="16">
        <v>57719348</v>
      </c>
      <c r="G11" s="14"/>
      <c r="H11" s="16">
        <v>116347</v>
      </c>
      <c r="I11" s="14"/>
    </row>
    <row r="12" spans="1:9" ht="50.1" customHeight="1" x14ac:dyDescent="0.25">
      <c r="A12" s="15" t="s">
        <v>16</v>
      </c>
      <c r="B12" s="66" t="s">
        <v>66</v>
      </c>
      <c r="C12" s="66"/>
      <c r="D12" s="11" t="s">
        <v>15</v>
      </c>
      <c r="E12" s="12">
        <v>57835695</v>
      </c>
      <c r="F12" s="12">
        <v>57719348</v>
      </c>
      <c r="G12" s="18"/>
      <c r="H12" s="12">
        <v>116347</v>
      </c>
      <c r="I12" s="18"/>
    </row>
    <row r="13" spans="1:9" ht="50.1" customHeight="1" x14ac:dyDescent="0.25">
      <c r="A13" s="19" t="s">
        <v>18</v>
      </c>
      <c r="B13" s="66" t="s">
        <v>67</v>
      </c>
      <c r="C13" s="66"/>
      <c r="D13" s="11" t="s">
        <v>15</v>
      </c>
      <c r="E13" s="20"/>
      <c r="F13" s="14"/>
      <c r="G13" s="14"/>
      <c r="H13" s="14"/>
      <c r="I13" s="14"/>
    </row>
    <row r="14" spans="1:9" ht="50.1" customHeight="1" x14ac:dyDescent="0.25">
      <c r="A14" s="19" t="s">
        <v>20</v>
      </c>
      <c r="B14" s="57" t="s">
        <v>68</v>
      </c>
      <c r="C14" s="58"/>
      <c r="D14" s="11" t="s">
        <v>15</v>
      </c>
      <c r="E14" s="20"/>
      <c r="F14" s="14"/>
      <c r="G14" s="14"/>
      <c r="H14" s="14"/>
      <c r="I14" s="14"/>
    </row>
    <row r="15" spans="1:9" ht="50.1" customHeight="1" x14ac:dyDescent="0.25">
      <c r="A15" s="10">
        <v>2</v>
      </c>
      <c r="B15" s="65" t="s">
        <v>69</v>
      </c>
      <c r="C15" s="65"/>
      <c r="D15" s="11" t="s">
        <v>15</v>
      </c>
      <c r="E15" s="12">
        <v>49958178</v>
      </c>
      <c r="F15" s="21">
        <v>27938</v>
      </c>
      <c r="G15" s="14"/>
      <c r="H15" s="12">
        <v>10991821</v>
      </c>
      <c r="I15" s="12">
        <v>38938419</v>
      </c>
    </row>
    <row r="16" spans="1:9" ht="50.1" customHeight="1" x14ac:dyDescent="0.25">
      <c r="A16" s="19" t="s">
        <v>23</v>
      </c>
      <c r="B16" s="66" t="s">
        <v>70</v>
      </c>
      <c r="C16" s="66"/>
      <c r="D16" s="11" t="s">
        <v>15</v>
      </c>
      <c r="E16" s="22">
        <v>49524515</v>
      </c>
      <c r="F16" s="23">
        <v>27938</v>
      </c>
      <c r="G16" s="24"/>
      <c r="H16" s="25">
        <v>10558158</v>
      </c>
      <c r="I16" s="23">
        <v>38938419</v>
      </c>
    </row>
    <row r="17" spans="1:10" ht="50.1" customHeight="1" x14ac:dyDescent="0.25">
      <c r="A17" s="26" t="s">
        <v>25</v>
      </c>
      <c r="B17" s="57" t="s">
        <v>26</v>
      </c>
      <c r="C17" s="58"/>
      <c r="D17" s="11" t="s">
        <v>15</v>
      </c>
      <c r="E17" s="22">
        <v>23881415</v>
      </c>
      <c r="F17" s="24"/>
      <c r="G17" s="24"/>
      <c r="H17" s="28"/>
      <c r="I17" s="23">
        <v>23881415</v>
      </c>
      <c r="J17" s="27"/>
    </row>
    <row r="18" spans="1:10" ht="50.1" customHeight="1" x14ac:dyDescent="0.25">
      <c r="A18" s="19" t="s">
        <v>27</v>
      </c>
      <c r="B18" s="57" t="s">
        <v>71</v>
      </c>
      <c r="C18" s="58"/>
      <c r="D18" s="11" t="s">
        <v>15</v>
      </c>
      <c r="E18" s="22">
        <v>27938</v>
      </c>
      <c r="F18" s="23">
        <v>27938</v>
      </c>
      <c r="G18" s="24"/>
      <c r="H18" s="28"/>
      <c r="I18" s="24"/>
      <c r="J18" s="29"/>
    </row>
    <row r="19" spans="1:10" ht="50.1" customHeight="1" x14ac:dyDescent="0.25">
      <c r="A19" s="19" t="s">
        <v>29</v>
      </c>
      <c r="B19" s="66" t="s">
        <v>72</v>
      </c>
      <c r="C19" s="66"/>
      <c r="D19" s="11" t="s">
        <v>15</v>
      </c>
      <c r="E19" s="22">
        <v>0</v>
      </c>
      <c r="F19" s="24"/>
      <c r="G19" s="24"/>
      <c r="H19" s="28"/>
      <c r="I19" s="24"/>
      <c r="J19" s="29"/>
    </row>
    <row r="20" spans="1:10" ht="50.1" customHeight="1" x14ac:dyDescent="0.25">
      <c r="A20" s="26" t="s">
        <v>31</v>
      </c>
      <c r="B20" s="57" t="s">
        <v>32</v>
      </c>
      <c r="C20" s="58"/>
      <c r="D20" s="11" t="s">
        <v>33</v>
      </c>
      <c r="E20" s="12">
        <v>0</v>
      </c>
      <c r="F20" s="30"/>
      <c r="G20" s="30"/>
      <c r="H20" s="31"/>
      <c r="I20" s="32"/>
    </row>
    <row r="21" spans="1:10" ht="50.1" customHeight="1" x14ac:dyDescent="0.25">
      <c r="A21" s="26" t="s">
        <v>34</v>
      </c>
      <c r="B21" s="66" t="s">
        <v>35</v>
      </c>
      <c r="C21" s="66"/>
      <c r="D21" s="11" t="s">
        <v>15</v>
      </c>
      <c r="E21" s="12">
        <v>433663</v>
      </c>
      <c r="F21" s="35"/>
      <c r="G21" s="35"/>
      <c r="H21" s="35">
        <v>433663</v>
      </c>
      <c r="I21" s="14"/>
    </row>
    <row r="22" spans="1:10" ht="50.1" customHeight="1" x14ac:dyDescent="0.25">
      <c r="A22" s="26" t="s">
        <v>36</v>
      </c>
      <c r="B22" s="66" t="s">
        <v>73</v>
      </c>
      <c r="C22" s="66"/>
      <c r="D22" s="11" t="s">
        <v>15</v>
      </c>
      <c r="E22" s="12">
        <v>314022</v>
      </c>
      <c r="F22" s="14"/>
      <c r="G22" s="14"/>
      <c r="H22" s="35">
        <v>314022</v>
      </c>
      <c r="I22" s="14"/>
    </row>
    <row r="23" spans="1:10" ht="50.1" customHeight="1" x14ac:dyDescent="0.25">
      <c r="A23" s="26" t="s">
        <v>38</v>
      </c>
      <c r="B23" s="66" t="s">
        <v>39</v>
      </c>
      <c r="C23" s="66"/>
      <c r="D23" s="11" t="s">
        <v>15</v>
      </c>
      <c r="E23" s="12">
        <v>119641</v>
      </c>
      <c r="F23" s="35"/>
      <c r="G23" s="35"/>
      <c r="H23" s="35">
        <v>119641</v>
      </c>
      <c r="I23" s="14"/>
    </row>
    <row r="24" spans="1:10" ht="50.1" customHeight="1" x14ac:dyDescent="0.25">
      <c r="A24" s="26" t="s">
        <v>40</v>
      </c>
      <c r="B24" s="66" t="s">
        <v>41</v>
      </c>
      <c r="C24" s="66"/>
      <c r="D24" s="11" t="s">
        <v>15</v>
      </c>
      <c r="E24" s="12">
        <v>0</v>
      </c>
      <c r="F24" s="14"/>
      <c r="G24" s="14"/>
      <c r="H24" s="14"/>
      <c r="I24" s="14"/>
    </row>
    <row r="25" spans="1:10" ht="50.1" customHeight="1" x14ac:dyDescent="0.25">
      <c r="A25" s="26" t="s">
        <v>42</v>
      </c>
      <c r="B25" s="66" t="s">
        <v>32</v>
      </c>
      <c r="C25" s="66"/>
      <c r="D25" s="11" t="s">
        <v>33</v>
      </c>
      <c r="E25" s="12"/>
      <c r="F25" s="14"/>
      <c r="G25" s="14"/>
      <c r="H25" s="14"/>
      <c r="I25" s="14"/>
    </row>
    <row r="26" spans="1:10" ht="50.1" customHeight="1" x14ac:dyDescent="0.25">
      <c r="A26" s="10">
        <v>3</v>
      </c>
      <c r="B26" s="65" t="s">
        <v>74</v>
      </c>
      <c r="C26" s="36" t="s">
        <v>44</v>
      </c>
      <c r="D26" s="11" t="s">
        <v>15</v>
      </c>
      <c r="E26" s="69">
        <v>7877517</v>
      </c>
      <c r="F26" s="70"/>
      <c r="G26" s="70"/>
      <c r="H26" s="70"/>
      <c r="I26" s="71"/>
    </row>
    <row r="27" spans="1:10" ht="50.1" customHeight="1" x14ac:dyDescent="0.25">
      <c r="A27" s="10">
        <v>4</v>
      </c>
      <c r="B27" s="65"/>
      <c r="C27" s="36" t="s">
        <v>45</v>
      </c>
      <c r="D27" s="11" t="s">
        <v>46</v>
      </c>
      <c r="E27" s="72">
        <v>0.13620510655227711</v>
      </c>
      <c r="F27" s="73"/>
      <c r="G27" s="73"/>
      <c r="H27" s="73"/>
      <c r="I27" s="74"/>
    </row>
    <row r="28" spans="1:10" ht="22.5" customHeight="1" x14ac:dyDescent="0.25">
      <c r="A28" s="37"/>
      <c r="B28" s="38"/>
      <c r="C28" s="38"/>
      <c r="D28" s="39"/>
      <c r="E28" s="40"/>
      <c r="F28" s="33"/>
      <c r="G28" s="33"/>
      <c r="H28" s="33"/>
      <c r="I28" s="33"/>
    </row>
    <row r="29" spans="1:10" ht="15" customHeight="1" x14ac:dyDescent="0.25">
      <c r="A29" s="37"/>
      <c r="B29" s="38"/>
      <c r="C29" s="38"/>
      <c r="D29" s="39"/>
      <c r="E29" s="40"/>
      <c r="F29" s="33"/>
      <c r="G29" s="33"/>
      <c r="H29" s="33"/>
      <c r="I29" s="33"/>
    </row>
    <row r="30" spans="1:10" ht="15" customHeight="1" x14ac:dyDescent="0.25">
      <c r="A30" s="37"/>
      <c r="B30" s="38"/>
      <c r="C30" s="38"/>
      <c r="D30" s="39"/>
      <c r="E30" s="40"/>
      <c r="F30" s="33"/>
      <c r="G30" s="33"/>
      <c r="H30" s="33"/>
      <c r="I30" s="33"/>
    </row>
    <row r="31" spans="1:10" ht="15" customHeight="1" x14ac:dyDescent="0.25"/>
    <row r="32" spans="1:10" x14ac:dyDescent="0.25">
      <c r="A32" s="43" t="s">
        <v>75</v>
      </c>
      <c r="B32" s="44"/>
      <c r="C32" s="44"/>
      <c r="D32" s="45" t="s">
        <v>76</v>
      </c>
      <c r="E32" s="44"/>
      <c r="G32" s="45" t="s">
        <v>77</v>
      </c>
      <c r="H32" s="4"/>
      <c r="I32" s="4"/>
    </row>
    <row r="33" spans="1:9" x14ac:dyDescent="0.25">
      <c r="A33" s="43"/>
      <c r="B33" s="46"/>
      <c r="C33" s="44"/>
      <c r="D33" s="45" t="s">
        <v>50</v>
      </c>
      <c r="E33" s="46"/>
      <c r="F33" s="47"/>
      <c r="G33" s="45"/>
      <c r="H33" s="4"/>
      <c r="I33" s="4"/>
    </row>
    <row r="34" spans="1:9" x14ac:dyDescent="0.25">
      <c r="A34" s="43"/>
      <c r="B34" s="44"/>
      <c r="C34" s="44"/>
      <c r="D34" s="45"/>
      <c r="E34" s="44"/>
      <c r="G34" s="45"/>
      <c r="H34" s="4"/>
      <c r="I34" s="4"/>
    </row>
    <row r="35" spans="1:9" ht="15" customHeight="1" x14ac:dyDescent="0.25">
      <c r="A35" s="43" t="s">
        <v>51</v>
      </c>
      <c r="B35" s="46"/>
      <c r="C35" s="44"/>
      <c r="D35" s="45" t="s">
        <v>52</v>
      </c>
      <c r="E35" s="46"/>
      <c r="F35" s="47"/>
      <c r="G35" s="45" t="s">
        <v>53</v>
      </c>
      <c r="H35" s="4"/>
      <c r="I35" s="4"/>
    </row>
    <row r="36" spans="1:9" x14ac:dyDescent="0.25">
      <c r="A36" s="48" t="s">
        <v>54</v>
      </c>
      <c r="B36" s="4"/>
      <c r="D36" s="49" t="s">
        <v>54</v>
      </c>
      <c r="E36" s="4"/>
      <c r="G36" s="49" t="s">
        <v>54</v>
      </c>
      <c r="H36" s="4"/>
      <c r="I36" s="4"/>
    </row>
    <row r="37" spans="1:9" x14ac:dyDescent="0.25">
      <c r="A37" s="67"/>
      <c r="B37" s="67"/>
      <c r="C37" s="67"/>
      <c r="G37" s="68"/>
      <c r="H37" s="68"/>
      <c r="I37" s="68"/>
    </row>
    <row r="48" spans="1:9" ht="21" x14ac:dyDescent="0.25">
      <c r="C48" s="50"/>
    </row>
    <row r="49" spans="1:6" ht="61.5" customHeight="1" x14ac:dyDescent="0.25">
      <c r="A49" s="51"/>
      <c r="B49" s="52"/>
      <c r="C49" s="53"/>
      <c r="D49" s="54"/>
      <c r="E49" s="55"/>
      <c r="F49" s="29"/>
    </row>
    <row r="50" spans="1:6" ht="62.25" customHeight="1" x14ac:dyDescent="0.25">
      <c r="A50" s="51"/>
      <c r="B50" s="52"/>
      <c r="C50" s="53"/>
      <c r="D50" s="54"/>
      <c r="E50" s="55"/>
      <c r="F50" s="29"/>
    </row>
    <row r="51" spans="1:6" ht="54.75" customHeight="1" x14ac:dyDescent="0.25">
      <c r="A51" s="51"/>
      <c r="B51" s="52"/>
      <c r="C51" s="53"/>
      <c r="D51" s="54"/>
      <c r="E51" s="55"/>
      <c r="F51" s="29"/>
    </row>
    <row r="52" spans="1:6" ht="18.75" x14ac:dyDescent="0.25">
      <c r="B52" s="52"/>
      <c r="C52" s="53"/>
      <c r="E52" s="53"/>
    </row>
    <row r="53" spans="1:6" ht="21" x14ac:dyDescent="0.25">
      <c r="C53" s="50"/>
    </row>
    <row r="54" spans="1:6" ht="21" x14ac:dyDescent="0.25">
      <c r="C54" s="56"/>
    </row>
    <row r="55" spans="1:6" ht="21" x14ac:dyDescent="0.25">
      <c r="C55" s="50"/>
    </row>
  </sheetData>
  <mergeCells count="25">
    <mergeCell ref="A37:C37"/>
    <mergeCell ref="G37:I37"/>
    <mergeCell ref="B18:C18"/>
    <mergeCell ref="B19:C19"/>
    <mergeCell ref="B20:C20"/>
    <mergeCell ref="B21:C21"/>
    <mergeCell ref="B22:C22"/>
    <mergeCell ref="B23:C23"/>
    <mergeCell ref="B24:C24"/>
    <mergeCell ref="B25:C25"/>
    <mergeCell ref="B26:B27"/>
    <mergeCell ref="E26:I26"/>
    <mergeCell ref="E27:I27"/>
    <mergeCell ref="B17:C17"/>
    <mergeCell ref="H1:I1"/>
    <mergeCell ref="A6:I6"/>
    <mergeCell ref="A7:I7"/>
    <mergeCell ref="A8:I8"/>
    <mergeCell ref="B10:C10"/>
    <mergeCell ref="B11:C11"/>
    <mergeCell ref="B12:C12"/>
    <mergeCell ref="B13:C13"/>
    <mergeCell ref="B14:C14"/>
    <mergeCell ref="B15:C15"/>
    <mergeCell ref="B16:C16"/>
  </mergeCells>
  <pageMargins left="1.05" right="0.31496062992125984" top="0.19685039370078741" bottom="0.31496062992125984" header="0.15748031496062992" footer="0.19685039370078741"/>
  <pageSetup paperSize="9" scale="68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5"/>
  <sheetViews>
    <sheetView zoomScale="75" zoomScaleNormal="75" workbookViewId="0"/>
  </sheetViews>
  <sheetFormatPr defaultRowHeight="15" x14ac:dyDescent="0.25"/>
  <cols>
    <col min="1" max="1" width="6.7109375" style="1" customWidth="1"/>
    <col min="2" max="2" width="20.85546875" style="2" customWidth="1"/>
    <col min="3" max="3" width="19.140625" style="2" customWidth="1"/>
    <col min="4" max="4" width="9.140625" style="2"/>
    <col min="5" max="5" width="18" style="3" customWidth="1"/>
    <col min="6" max="6" width="12.7109375" style="2" customWidth="1"/>
    <col min="7" max="7" width="10.7109375" style="2" customWidth="1"/>
    <col min="8" max="8" width="17.42578125" style="2" customWidth="1"/>
    <col min="9" max="9" width="13.28515625" style="2" customWidth="1"/>
    <col min="10" max="10" width="14.85546875" style="2" customWidth="1"/>
    <col min="11" max="16384" width="9.140625" style="2"/>
  </cols>
  <sheetData>
    <row r="1" spans="1:9" x14ac:dyDescent="0.25">
      <c r="F1" s="4"/>
      <c r="G1" s="4"/>
      <c r="H1" s="59" t="s">
        <v>0</v>
      </c>
      <c r="I1" s="59"/>
    </row>
    <row r="2" spans="1:9" x14ac:dyDescent="0.25">
      <c r="H2" s="5"/>
      <c r="I2" s="5" t="s">
        <v>1</v>
      </c>
    </row>
    <row r="3" spans="1:9" x14ac:dyDescent="0.25">
      <c r="H3" s="5"/>
      <c r="I3" s="5" t="s">
        <v>2</v>
      </c>
    </row>
    <row r="4" spans="1:9" x14ac:dyDescent="0.25">
      <c r="F4" s="6"/>
      <c r="G4" s="6"/>
      <c r="H4" s="5"/>
      <c r="I4" s="5" t="s">
        <v>3</v>
      </c>
    </row>
    <row r="6" spans="1:9" x14ac:dyDescent="0.25">
      <c r="A6" s="60" t="s">
        <v>4</v>
      </c>
      <c r="B6" s="60"/>
      <c r="C6" s="60"/>
      <c r="D6" s="60"/>
      <c r="E6" s="60"/>
      <c r="F6" s="60"/>
      <c r="G6" s="60"/>
      <c r="H6" s="60"/>
      <c r="I6" s="60"/>
    </row>
    <row r="7" spans="1:9" x14ac:dyDescent="0.25">
      <c r="A7" s="60" t="s">
        <v>5</v>
      </c>
      <c r="B7" s="60"/>
      <c r="C7" s="60"/>
      <c r="D7" s="60"/>
      <c r="E7" s="60"/>
      <c r="F7" s="60"/>
      <c r="G7" s="60"/>
      <c r="H7" s="60"/>
      <c r="I7" s="60"/>
    </row>
    <row r="8" spans="1:9" ht="15.75" x14ac:dyDescent="0.25">
      <c r="A8" s="61" t="s">
        <v>60</v>
      </c>
      <c r="B8" s="62"/>
      <c r="C8" s="62"/>
      <c r="D8" s="62"/>
      <c r="E8" s="62"/>
      <c r="F8" s="62"/>
      <c r="G8" s="62"/>
      <c r="H8" s="62"/>
      <c r="I8" s="62"/>
    </row>
    <row r="10" spans="1:9" ht="50.1" customHeight="1" x14ac:dyDescent="0.25">
      <c r="A10" s="7" t="s">
        <v>7</v>
      </c>
      <c r="B10" s="63" t="s">
        <v>8</v>
      </c>
      <c r="C10" s="64"/>
      <c r="D10" s="8"/>
      <c r="E10" s="9" t="s">
        <v>9</v>
      </c>
      <c r="F10" s="9" t="s">
        <v>10</v>
      </c>
      <c r="G10" s="9" t="s">
        <v>11</v>
      </c>
      <c r="H10" s="9" t="s">
        <v>12</v>
      </c>
      <c r="I10" s="9" t="s">
        <v>13</v>
      </c>
    </row>
    <row r="11" spans="1:9" ht="50.1" customHeight="1" x14ac:dyDescent="0.25">
      <c r="A11" s="10">
        <v>1</v>
      </c>
      <c r="B11" s="65" t="s">
        <v>14</v>
      </c>
      <c r="C11" s="65"/>
      <c r="D11" s="11" t="s">
        <v>15</v>
      </c>
      <c r="E11" s="12">
        <v>42611240</v>
      </c>
      <c r="F11" s="12">
        <v>42554628</v>
      </c>
      <c r="G11" s="13"/>
      <c r="H11" s="12">
        <v>56612</v>
      </c>
      <c r="I11" s="14"/>
    </row>
    <row r="12" spans="1:9" ht="50.1" customHeight="1" x14ac:dyDescent="0.25">
      <c r="A12" s="15" t="s">
        <v>16</v>
      </c>
      <c r="B12" s="66" t="s">
        <v>17</v>
      </c>
      <c r="C12" s="66"/>
      <c r="D12" s="11" t="s">
        <v>15</v>
      </c>
      <c r="E12" s="12">
        <v>42611240</v>
      </c>
      <c r="F12" s="16">
        <v>42554628</v>
      </c>
      <c r="G12" s="17"/>
      <c r="H12" s="16">
        <v>56612</v>
      </c>
      <c r="I12" s="18"/>
    </row>
    <row r="13" spans="1:9" ht="50.1" customHeight="1" x14ac:dyDescent="0.25">
      <c r="A13" s="19" t="s">
        <v>18</v>
      </c>
      <c r="B13" s="66" t="s">
        <v>19</v>
      </c>
      <c r="C13" s="66"/>
      <c r="D13" s="11" t="s">
        <v>15</v>
      </c>
      <c r="E13" s="20"/>
      <c r="F13" s="14"/>
      <c r="G13" s="14"/>
      <c r="H13" s="14"/>
      <c r="I13" s="14"/>
    </row>
    <row r="14" spans="1:9" ht="50.1" customHeight="1" x14ac:dyDescent="0.25">
      <c r="A14" s="19" t="s">
        <v>20</v>
      </c>
      <c r="B14" s="57" t="s">
        <v>21</v>
      </c>
      <c r="C14" s="58"/>
      <c r="D14" s="11" t="s">
        <v>15</v>
      </c>
      <c r="E14" s="20"/>
      <c r="F14" s="14"/>
      <c r="G14" s="14"/>
      <c r="H14" s="14"/>
      <c r="I14" s="14"/>
    </row>
    <row r="15" spans="1:9" ht="50.1" customHeight="1" x14ac:dyDescent="0.25">
      <c r="A15" s="10">
        <v>2</v>
      </c>
      <c r="B15" s="65" t="s">
        <v>22</v>
      </c>
      <c r="C15" s="65"/>
      <c r="D15" s="11" t="s">
        <v>15</v>
      </c>
      <c r="E15" s="12">
        <v>38110648.539999999</v>
      </c>
      <c r="F15" s="21">
        <v>30805</v>
      </c>
      <c r="G15" s="14"/>
      <c r="H15" s="12">
        <v>8079737</v>
      </c>
      <c r="I15" s="12">
        <v>30000106.539999999</v>
      </c>
    </row>
    <row r="16" spans="1:9" ht="50.1" customHeight="1" x14ac:dyDescent="0.25">
      <c r="A16" s="19" t="s">
        <v>23</v>
      </c>
      <c r="B16" s="66" t="s">
        <v>24</v>
      </c>
      <c r="C16" s="66"/>
      <c r="D16" s="11" t="s">
        <v>15</v>
      </c>
      <c r="E16" s="22">
        <v>37761208.539999999</v>
      </c>
      <c r="F16" s="23">
        <v>30805</v>
      </c>
      <c r="G16" s="24"/>
      <c r="H16" s="25">
        <v>7746292</v>
      </c>
      <c r="I16" s="23">
        <v>29984111.539999999</v>
      </c>
    </row>
    <row r="17" spans="1:10" ht="50.1" customHeight="1" x14ac:dyDescent="0.25">
      <c r="A17" s="26" t="s">
        <v>25</v>
      </c>
      <c r="B17" s="57" t="s">
        <v>26</v>
      </c>
      <c r="C17" s="58"/>
      <c r="D17" s="11" t="s">
        <v>15</v>
      </c>
      <c r="E17" s="22">
        <v>19098297.539999999</v>
      </c>
      <c r="F17" s="23"/>
      <c r="G17" s="23"/>
      <c r="H17" s="25"/>
      <c r="I17" s="23">
        <v>19098297.539999999</v>
      </c>
      <c r="J17" s="27"/>
    </row>
    <row r="18" spans="1:10" ht="50.1" customHeight="1" x14ac:dyDescent="0.25">
      <c r="A18" s="19" t="s">
        <v>27</v>
      </c>
      <c r="B18" s="57" t="s">
        <v>28</v>
      </c>
      <c r="C18" s="58"/>
      <c r="D18" s="11" t="s">
        <v>15</v>
      </c>
      <c r="E18" s="22">
        <v>30805</v>
      </c>
      <c r="F18" s="23">
        <v>30805</v>
      </c>
      <c r="G18" s="24"/>
      <c r="H18" s="28"/>
      <c r="I18" s="24"/>
      <c r="J18" s="29"/>
    </row>
    <row r="19" spans="1:10" ht="50.1" customHeight="1" x14ac:dyDescent="0.25">
      <c r="A19" s="19" t="s">
        <v>29</v>
      </c>
      <c r="B19" s="66" t="s">
        <v>30</v>
      </c>
      <c r="C19" s="66"/>
      <c r="D19" s="11" t="s">
        <v>15</v>
      </c>
      <c r="E19" s="22"/>
      <c r="F19" s="24"/>
      <c r="G19" s="24"/>
      <c r="H19" s="28"/>
      <c r="I19" s="24"/>
      <c r="J19" s="29"/>
    </row>
    <row r="20" spans="1:10" ht="50.1" customHeight="1" x14ac:dyDescent="0.25">
      <c r="A20" s="26" t="s">
        <v>31</v>
      </c>
      <c r="B20" s="57" t="s">
        <v>32</v>
      </c>
      <c r="C20" s="58"/>
      <c r="D20" s="11" t="s">
        <v>33</v>
      </c>
      <c r="E20" s="12"/>
      <c r="F20" s="30"/>
      <c r="G20" s="30"/>
      <c r="H20" s="31"/>
      <c r="I20" s="32"/>
    </row>
    <row r="21" spans="1:10" ht="50.1" customHeight="1" x14ac:dyDescent="0.25">
      <c r="A21" s="26" t="s">
        <v>34</v>
      </c>
      <c r="B21" s="66" t="s">
        <v>35</v>
      </c>
      <c r="C21" s="66"/>
      <c r="D21" s="11" t="s">
        <v>15</v>
      </c>
      <c r="E21" s="12">
        <v>349440</v>
      </c>
      <c r="F21" s="35"/>
      <c r="G21" s="35"/>
      <c r="H21" s="35">
        <v>333445</v>
      </c>
      <c r="I21" s="35">
        <v>15995</v>
      </c>
    </row>
    <row r="22" spans="1:10" ht="50.1" customHeight="1" x14ac:dyDescent="0.25">
      <c r="A22" s="26" t="s">
        <v>36</v>
      </c>
      <c r="B22" s="66" t="s">
        <v>37</v>
      </c>
      <c r="C22" s="66"/>
      <c r="D22" s="11" t="s">
        <v>15</v>
      </c>
      <c r="E22" s="12">
        <v>207041</v>
      </c>
      <c r="F22" s="14"/>
      <c r="G22" s="14"/>
      <c r="H22" s="35">
        <v>207041</v>
      </c>
      <c r="I22" s="14"/>
    </row>
    <row r="23" spans="1:10" ht="50.1" customHeight="1" x14ac:dyDescent="0.25">
      <c r="A23" s="26" t="s">
        <v>38</v>
      </c>
      <c r="B23" s="66" t="s">
        <v>39</v>
      </c>
      <c r="C23" s="66"/>
      <c r="D23" s="11" t="s">
        <v>15</v>
      </c>
      <c r="E23" s="12">
        <v>126404</v>
      </c>
      <c r="F23" s="35"/>
      <c r="G23" s="35"/>
      <c r="H23" s="35">
        <v>126404</v>
      </c>
      <c r="I23" s="14"/>
    </row>
    <row r="24" spans="1:10" ht="50.1" customHeight="1" x14ac:dyDescent="0.25">
      <c r="A24" s="26" t="s">
        <v>56</v>
      </c>
      <c r="B24" s="66" t="s">
        <v>57</v>
      </c>
      <c r="C24" s="66"/>
      <c r="D24" s="11" t="s">
        <v>15</v>
      </c>
      <c r="E24" s="12">
        <v>15995</v>
      </c>
      <c r="F24" s="35"/>
      <c r="G24" s="35"/>
      <c r="H24" s="35"/>
      <c r="I24" s="35">
        <v>15995</v>
      </c>
    </row>
    <row r="25" spans="1:10" ht="50.1" customHeight="1" x14ac:dyDescent="0.25">
      <c r="A25" s="26" t="s">
        <v>40</v>
      </c>
      <c r="B25" s="66" t="s">
        <v>41</v>
      </c>
      <c r="C25" s="66"/>
      <c r="D25" s="11" t="s">
        <v>15</v>
      </c>
      <c r="E25" s="12">
        <v>0</v>
      </c>
      <c r="F25" s="14"/>
      <c r="G25" s="14"/>
      <c r="H25" s="14"/>
      <c r="I25" s="14"/>
    </row>
    <row r="26" spans="1:10" ht="50.1" customHeight="1" x14ac:dyDescent="0.25">
      <c r="A26" s="26" t="s">
        <v>42</v>
      </c>
      <c r="B26" s="66" t="s">
        <v>32</v>
      </c>
      <c r="C26" s="66"/>
      <c r="D26" s="11" t="s">
        <v>33</v>
      </c>
      <c r="E26" s="12"/>
      <c r="F26" s="14"/>
      <c r="G26" s="14"/>
      <c r="H26" s="14"/>
      <c r="I26" s="14"/>
    </row>
    <row r="27" spans="1:10" ht="50.1" customHeight="1" x14ac:dyDescent="0.25">
      <c r="A27" s="10">
        <v>3</v>
      </c>
      <c r="B27" s="65" t="s">
        <v>43</v>
      </c>
      <c r="C27" s="36" t="s">
        <v>44</v>
      </c>
      <c r="D27" s="11" t="s">
        <v>15</v>
      </c>
      <c r="E27" s="69">
        <v>4500591.4600000009</v>
      </c>
      <c r="F27" s="70"/>
      <c r="G27" s="70"/>
      <c r="H27" s="70"/>
      <c r="I27" s="71"/>
    </row>
    <row r="28" spans="1:10" ht="22.5" customHeight="1" x14ac:dyDescent="0.25">
      <c r="A28" s="10">
        <v>4</v>
      </c>
      <c r="B28" s="65"/>
      <c r="C28" s="36" t="s">
        <v>45</v>
      </c>
      <c r="D28" s="11" t="s">
        <v>46</v>
      </c>
      <c r="E28" s="72">
        <v>0.10561981908998661</v>
      </c>
      <c r="F28" s="73"/>
      <c r="G28" s="73"/>
      <c r="H28" s="73"/>
      <c r="I28" s="74"/>
    </row>
    <row r="29" spans="1:10" ht="15" customHeight="1" x14ac:dyDescent="0.25">
      <c r="A29" s="37"/>
      <c r="B29" s="38"/>
      <c r="C29" s="38"/>
      <c r="D29" s="39"/>
      <c r="E29" s="40"/>
      <c r="F29" s="33"/>
      <c r="G29" s="33"/>
      <c r="H29" s="33"/>
      <c r="I29" s="33"/>
    </row>
    <row r="30" spans="1:10" ht="15" customHeight="1" x14ac:dyDescent="0.25">
      <c r="A30" s="37"/>
      <c r="B30" s="38"/>
      <c r="C30" s="38"/>
      <c r="D30" s="39"/>
      <c r="E30" s="40"/>
      <c r="F30" s="33"/>
      <c r="G30" s="33"/>
      <c r="H30" s="33"/>
      <c r="I30" s="33"/>
    </row>
    <row r="31" spans="1:10" ht="15" customHeight="1" x14ac:dyDescent="0.25">
      <c r="A31" s="37"/>
      <c r="B31" s="38"/>
      <c r="C31" s="38"/>
      <c r="D31" s="39"/>
      <c r="E31" s="40"/>
      <c r="F31" s="33"/>
      <c r="G31" s="33"/>
      <c r="H31" s="33"/>
      <c r="I31" s="33"/>
    </row>
    <row r="33" spans="1:10" x14ac:dyDescent="0.25">
      <c r="A33" s="43" t="s">
        <v>47</v>
      </c>
      <c r="B33" s="44"/>
      <c r="C33" s="44"/>
      <c r="D33" s="45" t="s">
        <v>48</v>
      </c>
      <c r="E33" s="44"/>
      <c r="F33" s="44"/>
      <c r="H33" s="45" t="s">
        <v>49</v>
      </c>
      <c r="I33" s="4"/>
      <c r="J33" s="4"/>
    </row>
    <row r="34" spans="1:10" x14ac:dyDescent="0.25">
      <c r="A34" s="43"/>
      <c r="B34" s="46"/>
      <c r="C34" s="44"/>
      <c r="D34" s="45" t="s">
        <v>50</v>
      </c>
      <c r="E34" s="46"/>
      <c r="F34" s="46"/>
      <c r="G34" s="47"/>
      <c r="H34" s="45"/>
      <c r="I34" s="4"/>
      <c r="J34" s="4"/>
    </row>
    <row r="35" spans="1:10" ht="15" customHeight="1" x14ac:dyDescent="0.25">
      <c r="A35" s="43"/>
      <c r="B35" s="44"/>
      <c r="C35" s="44"/>
      <c r="D35" s="45"/>
      <c r="E35" s="44"/>
      <c r="F35" s="44"/>
      <c r="H35" s="45"/>
      <c r="I35" s="4"/>
      <c r="J35" s="4"/>
    </row>
    <row r="36" spans="1:10" x14ac:dyDescent="0.25">
      <c r="A36" s="43" t="s">
        <v>51</v>
      </c>
      <c r="B36" s="46"/>
      <c r="C36" s="44"/>
      <c r="D36" s="45" t="s">
        <v>52</v>
      </c>
      <c r="E36" s="46"/>
      <c r="F36" s="46"/>
      <c r="G36" s="47"/>
      <c r="H36" s="45" t="s">
        <v>53</v>
      </c>
      <c r="I36" s="4"/>
      <c r="J36" s="4"/>
    </row>
    <row r="37" spans="1:10" x14ac:dyDescent="0.25">
      <c r="A37" s="48" t="s">
        <v>54</v>
      </c>
      <c r="B37" s="4"/>
      <c r="D37" s="49" t="s">
        <v>54</v>
      </c>
      <c r="E37" s="4"/>
      <c r="F37" s="4"/>
      <c r="H37" s="49" t="s">
        <v>54</v>
      </c>
      <c r="I37" s="4"/>
      <c r="J37" s="4"/>
    </row>
    <row r="48" spans="1:10" ht="21" x14ac:dyDescent="0.25">
      <c r="C48" s="50"/>
    </row>
    <row r="49" spans="1:6" ht="61.5" customHeight="1" x14ac:dyDescent="0.25">
      <c r="A49" s="51"/>
      <c r="B49" s="52"/>
      <c r="C49" s="53"/>
      <c r="D49" s="54"/>
      <c r="E49" s="55"/>
      <c r="F49" s="29"/>
    </row>
    <row r="50" spans="1:6" ht="62.25" customHeight="1" x14ac:dyDescent="0.25">
      <c r="A50" s="51"/>
      <c r="B50" s="52"/>
      <c r="C50" s="53"/>
      <c r="D50" s="54"/>
      <c r="E50" s="55"/>
      <c r="F50" s="29"/>
    </row>
    <row r="51" spans="1:6" ht="54.75" customHeight="1" x14ac:dyDescent="0.25">
      <c r="A51" s="51"/>
      <c r="B51" s="52"/>
      <c r="C51" s="53"/>
      <c r="D51" s="54"/>
      <c r="E51" s="55"/>
      <c r="F51" s="29"/>
    </row>
    <row r="52" spans="1:6" ht="18.75" x14ac:dyDescent="0.25">
      <c r="B52" s="52"/>
      <c r="C52" s="53"/>
      <c r="E52" s="53"/>
    </row>
    <row r="53" spans="1:6" ht="21" x14ac:dyDescent="0.25">
      <c r="C53" s="50"/>
    </row>
    <row r="54" spans="1:6" ht="21" x14ac:dyDescent="0.25">
      <c r="C54" s="56"/>
    </row>
    <row r="55" spans="1:6" ht="21" x14ac:dyDescent="0.25">
      <c r="C55" s="50"/>
    </row>
  </sheetData>
  <mergeCells count="24">
    <mergeCell ref="B24:C24"/>
    <mergeCell ref="B25:C25"/>
    <mergeCell ref="B26:C26"/>
    <mergeCell ref="B27:B28"/>
    <mergeCell ref="E27:I27"/>
    <mergeCell ref="E28:I28"/>
    <mergeCell ref="B23:C23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11:C11"/>
    <mergeCell ref="H1:I1"/>
    <mergeCell ref="A6:I6"/>
    <mergeCell ref="A7:I7"/>
    <mergeCell ref="A8:I8"/>
    <mergeCell ref="B10:C10"/>
  </mergeCells>
  <pageMargins left="1.0629921259842521" right="0.31496062992125984" top="0.19685039370078741" bottom="0.31496062992125984" header="0.15748031496062992" footer="0.19685039370078741"/>
  <pageSetup paperSize="9" scale="68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5"/>
  <sheetViews>
    <sheetView zoomScale="75" zoomScaleNormal="75" workbookViewId="0"/>
  </sheetViews>
  <sheetFormatPr defaultRowHeight="15" x14ac:dyDescent="0.25"/>
  <cols>
    <col min="1" max="1" width="6.7109375" style="1" customWidth="1"/>
    <col min="2" max="2" width="20.85546875" style="2" customWidth="1"/>
    <col min="3" max="3" width="19.140625" style="2" customWidth="1"/>
    <col min="4" max="4" width="9.140625" style="2"/>
    <col min="5" max="5" width="18" style="3" customWidth="1"/>
    <col min="6" max="6" width="12.7109375" style="2" customWidth="1"/>
    <col min="7" max="7" width="10.7109375" style="2" customWidth="1"/>
    <col min="8" max="8" width="17.42578125" style="2" customWidth="1"/>
    <col min="9" max="9" width="13.28515625" style="2" customWidth="1"/>
    <col min="10" max="10" width="14.85546875" style="2" customWidth="1"/>
    <col min="11" max="16384" width="9.140625" style="2"/>
  </cols>
  <sheetData>
    <row r="1" spans="1:9" x14ac:dyDescent="0.25">
      <c r="F1" s="4"/>
      <c r="G1" s="4"/>
      <c r="H1" s="59" t="s">
        <v>0</v>
      </c>
      <c r="I1" s="59"/>
    </row>
    <row r="2" spans="1:9" x14ac:dyDescent="0.25">
      <c r="H2" s="5"/>
      <c r="I2" s="5" t="s">
        <v>1</v>
      </c>
    </row>
    <row r="3" spans="1:9" x14ac:dyDescent="0.25">
      <c r="H3" s="5"/>
      <c r="I3" s="5" t="s">
        <v>2</v>
      </c>
    </row>
    <row r="4" spans="1:9" x14ac:dyDescent="0.25">
      <c r="F4" s="6"/>
      <c r="G4" s="6"/>
      <c r="H4" s="5"/>
      <c r="I4" s="5" t="s">
        <v>3</v>
      </c>
    </row>
    <row r="6" spans="1:9" x14ac:dyDescent="0.25">
      <c r="A6" s="60" t="s">
        <v>4</v>
      </c>
      <c r="B6" s="60"/>
      <c r="C6" s="60"/>
      <c r="D6" s="60"/>
      <c r="E6" s="60"/>
      <c r="F6" s="60"/>
      <c r="G6" s="60"/>
      <c r="H6" s="60"/>
      <c r="I6" s="60"/>
    </row>
    <row r="7" spans="1:9" x14ac:dyDescent="0.25">
      <c r="A7" s="60" t="s">
        <v>5</v>
      </c>
      <c r="B7" s="60"/>
      <c r="C7" s="60"/>
      <c r="D7" s="60"/>
      <c r="E7" s="60"/>
      <c r="F7" s="60"/>
      <c r="G7" s="60"/>
      <c r="H7" s="60"/>
      <c r="I7" s="60"/>
    </row>
    <row r="8" spans="1:9" ht="15.75" x14ac:dyDescent="0.25">
      <c r="A8" s="61" t="s">
        <v>59</v>
      </c>
      <c r="B8" s="62"/>
      <c r="C8" s="62"/>
      <c r="D8" s="62"/>
      <c r="E8" s="62"/>
      <c r="F8" s="62"/>
      <c r="G8" s="62"/>
      <c r="H8" s="62"/>
      <c r="I8" s="62"/>
    </row>
    <row r="10" spans="1:9" ht="50.1" customHeight="1" x14ac:dyDescent="0.25">
      <c r="A10" s="7" t="s">
        <v>7</v>
      </c>
      <c r="B10" s="63" t="s">
        <v>8</v>
      </c>
      <c r="C10" s="64"/>
      <c r="D10" s="8"/>
      <c r="E10" s="9" t="s">
        <v>9</v>
      </c>
      <c r="F10" s="9" t="s">
        <v>10</v>
      </c>
      <c r="G10" s="9" t="s">
        <v>11</v>
      </c>
      <c r="H10" s="9" t="s">
        <v>12</v>
      </c>
      <c r="I10" s="9" t="s">
        <v>13</v>
      </c>
    </row>
    <row r="11" spans="1:9" ht="50.1" customHeight="1" x14ac:dyDescent="0.25">
      <c r="A11" s="10">
        <v>1</v>
      </c>
      <c r="B11" s="65" t="s">
        <v>14</v>
      </c>
      <c r="C11" s="65"/>
      <c r="D11" s="11" t="s">
        <v>15</v>
      </c>
      <c r="E11" s="12">
        <v>51608482</v>
      </c>
      <c r="F11" s="12">
        <v>51524882</v>
      </c>
      <c r="G11" s="13"/>
      <c r="H11" s="12">
        <v>83600</v>
      </c>
      <c r="I11" s="14"/>
    </row>
    <row r="12" spans="1:9" ht="50.1" customHeight="1" x14ac:dyDescent="0.25">
      <c r="A12" s="15" t="s">
        <v>16</v>
      </c>
      <c r="B12" s="66" t="s">
        <v>17</v>
      </c>
      <c r="C12" s="66"/>
      <c r="D12" s="11" t="s">
        <v>15</v>
      </c>
      <c r="E12" s="12">
        <v>51608482</v>
      </c>
      <c r="F12" s="16">
        <v>51524882</v>
      </c>
      <c r="G12" s="17"/>
      <c r="H12" s="16">
        <v>83600</v>
      </c>
      <c r="I12" s="18"/>
    </row>
    <row r="13" spans="1:9" ht="50.1" customHeight="1" x14ac:dyDescent="0.25">
      <c r="A13" s="19" t="s">
        <v>18</v>
      </c>
      <c r="B13" s="66" t="s">
        <v>19</v>
      </c>
      <c r="C13" s="66"/>
      <c r="D13" s="11" t="s">
        <v>15</v>
      </c>
      <c r="E13" s="20"/>
      <c r="F13" s="14"/>
      <c r="G13" s="14"/>
      <c r="H13" s="14"/>
      <c r="I13" s="14"/>
    </row>
    <row r="14" spans="1:9" ht="50.1" customHeight="1" x14ac:dyDescent="0.25">
      <c r="A14" s="19" t="s">
        <v>20</v>
      </c>
      <c r="B14" s="57" t="s">
        <v>21</v>
      </c>
      <c r="C14" s="58"/>
      <c r="D14" s="11" t="s">
        <v>15</v>
      </c>
      <c r="E14" s="20"/>
      <c r="F14" s="14"/>
      <c r="G14" s="14"/>
      <c r="H14" s="14"/>
      <c r="I14" s="14"/>
    </row>
    <row r="15" spans="1:9" ht="50.1" customHeight="1" x14ac:dyDescent="0.25">
      <c r="A15" s="10">
        <v>2</v>
      </c>
      <c r="B15" s="65" t="s">
        <v>22</v>
      </c>
      <c r="C15" s="65"/>
      <c r="D15" s="11" t="s">
        <v>15</v>
      </c>
      <c r="E15" s="12">
        <v>43092645</v>
      </c>
      <c r="F15" s="21">
        <v>29106</v>
      </c>
      <c r="G15" s="14"/>
      <c r="H15" s="12">
        <v>10166091</v>
      </c>
      <c r="I15" s="12">
        <v>32897448</v>
      </c>
    </row>
    <row r="16" spans="1:9" ht="50.1" customHeight="1" x14ac:dyDescent="0.25">
      <c r="A16" s="19" t="s">
        <v>23</v>
      </c>
      <c r="B16" s="66" t="s">
        <v>24</v>
      </c>
      <c r="C16" s="66"/>
      <c r="D16" s="11" t="s">
        <v>15</v>
      </c>
      <c r="E16" s="22">
        <v>42586876</v>
      </c>
      <c r="F16" s="23">
        <v>29106</v>
      </c>
      <c r="G16" s="24"/>
      <c r="H16" s="25">
        <v>9696668</v>
      </c>
      <c r="I16" s="23">
        <v>32861102</v>
      </c>
    </row>
    <row r="17" spans="1:10" ht="50.1" customHeight="1" x14ac:dyDescent="0.25">
      <c r="A17" s="26" t="s">
        <v>25</v>
      </c>
      <c r="B17" s="57" t="s">
        <v>26</v>
      </c>
      <c r="C17" s="58"/>
      <c r="D17" s="11" t="s">
        <v>15</v>
      </c>
      <c r="E17" s="22">
        <v>20164169</v>
      </c>
      <c r="F17" s="23"/>
      <c r="G17" s="23"/>
      <c r="H17" s="25"/>
      <c r="I17" s="23">
        <v>20164169</v>
      </c>
      <c r="J17" s="27"/>
    </row>
    <row r="18" spans="1:10" ht="50.1" customHeight="1" x14ac:dyDescent="0.25">
      <c r="A18" s="19" t="s">
        <v>27</v>
      </c>
      <c r="B18" s="57" t="s">
        <v>28</v>
      </c>
      <c r="C18" s="58"/>
      <c r="D18" s="11" t="s">
        <v>15</v>
      </c>
      <c r="E18" s="22">
        <v>29106</v>
      </c>
      <c r="F18" s="23">
        <v>29106</v>
      </c>
      <c r="G18" s="24"/>
      <c r="H18" s="28"/>
      <c r="I18" s="24"/>
      <c r="J18" s="29"/>
    </row>
    <row r="19" spans="1:10" ht="50.1" customHeight="1" x14ac:dyDescent="0.25">
      <c r="A19" s="19" t="s">
        <v>29</v>
      </c>
      <c r="B19" s="66" t="s">
        <v>30</v>
      </c>
      <c r="C19" s="66"/>
      <c r="D19" s="11" t="s">
        <v>15</v>
      </c>
      <c r="E19" s="22"/>
      <c r="F19" s="24"/>
      <c r="G19" s="24"/>
      <c r="H19" s="28"/>
      <c r="I19" s="24"/>
      <c r="J19" s="29"/>
    </row>
    <row r="20" spans="1:10" ht="50.1" customHeight="1" x14ac:dyDescent="0.25">
      <c r="A20" s="26" t="s">
        <v>31</v>
      </c>
      <c r="B20" s="57" t="s">
        <v>32</v>
      </c>
      <c r="C20" s="58"/>
      <c r="D20" s="11" t="s">
        <v>33</v>
      </c>
      <c r="E20" s="12"/>
      <c r="F20" s="30"/>
      <c r="G20" s="30"/>
      <c r="H20" s="31"/>
      <c r="I20" s="32"/>
    </row>
    <row r="21" spans="1:10" ht="50.1" customHeight="1" x14ac:dyDescent="0.25">
      <c r="A21" s="26" t="s">
        <v>34</v>
      </c>
      <c r="B21" s="66" t="s">
        <v>35</v>
      </c>
      <c r="C21" s="66"/>
      <c r="D21" s="11" t="s">
        <v>15</v>
      </c>
      <c r="E21" s="12">
        <v>505769</v>
      </c>
      <c r="F21" s="35"/>
      <c r="G21" s="35"/>
      <c r="H21" s="35">
        <v>469423</v>
      </c>
      <c r="I21" s="35">
        <v>36346</v>
      </c>
    </row>
    <row r="22" spans="1:10" ht="50.1" customHeight="1" x14ac:dyDescent="0.25">
      <c r="A22" s="26" t="s">
        <v>36</v>
      </c>
      <c r="B22" s="66" t="s">
        <v>37</v>
      </c>
      <c r="C22" s="66"/>
      <c r="D22" s="11" t="s">
        <v>15</v>
      </c>
      <c r="E22" s="12">
        <v>331240</v>
      </c>
      <c r="F22" s="14"/>
      <c r="G22" s="14"/>
      <c r="H22" s="35">
        <v>331240</v>
      </c>
      <c r="I22" s="14"/>
    </row>
    <row r="23" spans="1:10" ht="50.1" customHeight="1" x14ac:dyDescent="0.25">
      <c r="A23" s="26" t="s">
        <v>38</v>
      </c>
      <c r="B23" s="66" t="s">
        <v>39</v>
      </c>
      <c r="C23" s="66"/>
      <c r="D23" s="11" t="s">
        <v>15</v>
      </c>
      <c r="E23" s="12">
        <v>130832</v>
      </c>
      <c r="F23" s="35"/>
      <c r="G23" s="35"/>
      <c r="H23" s="35">
        <v>130832</v>
      </c>
      <c r="I23" s="14"/>
    </row>
    <row r="24" spans="1:10" ht="50.1" customHeight="1" x14ac:dyDescent="0.25">
      <c r="A24" s="26" t="s">
        <v>56</v>
      </c>
      <c r="B24" s="66" t="s">
        <v>57</v>
      </c>
      <c r="C24" s="66"/>
      <c r="D24" s="11" t="s">
        <v>15</v>
      </c>
      <c r="E24" s="12">
        <v>43697</v>
      </c>
      <c r="F24" s="35"/>
      <c r="G24" s="35"/>
      <c r="H24" s="35">
        <v>7351</v>
      </c>
      <c r="I24" s="35">
        <v>36346</v>
      </c>
    </row>
    <row r="25" spans="1:10" ht="50.1" customHeight="1" x14ac:dyDescent="0.25">
      <c r="A25" s="26" t="s">
        <v>40</v>
      </c>
      <c r="B25" s="66" t="s">
        <v>41</v>
      </c>
      <c r="C25" s="66"/>
      <c r="D25" s="11" t="s">
        <v>15</v>
      </c>
      <c r="E25" s="12">
        <v>0</v>
      </c>
      <c r="F25" s="14"/>
      <c r="G25" s="14"/>
      <c r="H25" s="14"/>
      <c r="I25" s="14"/>
    </row>
    <row r="26" spans="1:10" ht="50.1" customHeight="1" x14ac:dyDescent="0.25">
      <c r="A26" s="26" t="s">
        <v>42</v>
      </c>
      <c r="B26" s="66" t="s">
        <v>32</v>
      </c>
      <c r="C26" s="66"/>
      <c r="D26" s="11" t="s">
        <v>33</v>
      </c>
      <c r="E26" s="12"/>
      <c r="F26" s="14"/>
      <c r="G26" s="14"/>
      <c r="H26" s="14"/>
      <c r="I26" s="14"/>
    </row>
    <row r="27" spans="1:10" ht="50.1" customHeight="1" x14ac:dyDescent="0.25">
      <c r="A27" s="10">
        <v>3</v>
      </c>
      <c r="B27" s="65" t="s">
        <v>43</v>
      </c>
      <c r="C27" s="36" t="s">
        <v>44</v>
      </c>
      <c r="D27" s="11" t="s">
        <v>15</v>
      </c>
      <c r="E27" s="69">
        <v>8515837</v>
      </c>
      <c r="F27" s="70"/>
      <c r="G27" s="70"/>
      <c r="H27" s="70"/>
      <c r="I27" s="71"/>
    </row>
    <row r="28" spans="1:10" ht="22.5" customHeight="1" x14ac:dyDescent="0.25">
      <c r="A28" s="10">
        <v>4</v>
      </c>
      <c r="B28" s="65"/>
      <c r="C28" s="36" t="s">
        <v>45</v>
      </c>
      <c r="D28" s="11" t="s">
        <v>46</v>
      </c>
      <c r="E28" s="72">
        <v>0.16500847670737534</v>
      </c>
      <c r="F28" s="73"/>
      <c r="G28" s="73"/>
      <c r="H28" s="73"/>
      <c r="I28" s="74"/>
    </row>
    <row r="29" spans="1:10" ht="15" customHeight="1" x14ac:dyDescent="0.25">
      <c r="A29" s="37"/>
      <c r="B29" s="38"/>
      <c r="C29" s="38"/>
      <c r="D29" s="39"/>
      <c r="E29" s="40"/>
      <c r="F29" s="33"/>
      <c r="G29" s="33"/>
      <c r="H29" s="33"/>
      <c r="I29" s="33"/>
    </row>
    <row r="30" spans="1:10" ht="15" customHeight="1" x14ac:dyDescent="0.25">
      <c r="A30" s="37"/>
      <c r="B30" s="38"/>
      <c r="C30" s="38"/>
      <c r="D30" s="39"/>
      <c r="E30" s="40"/>
      <c r="F30" s="33"/>
      <c r="G30" s="33"/>
      <c r="H30" s="33"/>
      <c r="I30" s="33"/>
    </row>
    <row r="31" spans="1:10" ht="15" customHeight="1" x14ac:dyDescent="0.25">
      <c r="A31" s="37"/>
      <c r="B31" s="38"/>
      <c r="C31" s="38"/>
      <c r="D31" s="39"/>
      <c r="E31" s="40"/>
      <c r="F31" s="33"/>
      <c r="G31" s="33"/>
      <c r="H31" s="33"/>
      <c r="I31" s="33"/>
    </row>
    <row r="33" spans="1:10" x14ac:dyDescent="0.25">
      <c r="A33" s="43" t="s">
        <v>47</v>
      </c>
      <c r="B33" s="44"/>
      <c r="C33" s="44"/>
      <c r="D33" s="45" t="s">
        <v>48</v>
      </c>
      <c r="E33" s="44"/>
      <c r="F33" s="44"/>
      <c r="H33" s="45" t="s">
        <v>49</v>
      </c>
      <c r="I33" s="4"/>
      <c r="J33" s="4"/>
    </row>
    <row r="34" spans="1:10" x14ac:dyDescent="0.25">
      <c r="A34" s="43"/>
      <c r="B34" s="46"/>
      <c r="C34" s="44"/>
      <c r="D34" s="45" t="s">
        <v>50</v>
      </c>
      <c r="E34" s="46"/>
      <c r="F34" s="46"/>
      <c r="G34" s="47"/>
      <c r="H34" s="45"/>
      <c r="I34" s="4"/>
      <c r="J34" s="4"/>
    </row>
    <row r="35" spans="1:10" ht="15" customHeight="1" x14ac:dyDescent="0.25">
      <c r="A35" s="43"/>
      <c r="B35" s="44"/>
      <c r="C35" s="44"/>
      <c r="D35" s="45"/>
      <c r="E35" s="44"/>
      <c r="F35" s="44"/>
      <c r="H35" s="45"/>
      <c r="I35" s="4"/>
      <c r="J35" s="4"/>
    </row>
    <row r="36" spans="1:10" x14ac:dyDescent="0.25">
      <c r="A36" s="43" t="s">
        <v>51</v>
      </c>
      <c r="B36" s="46"/>
      <c r="C36" s="44"/>
      <c r="D36" s="45" t="s">
        <v>52</v>
      </c>
      <c r="E36" s="46"/>
      <c r="F36" s="46"/>
      <c r="G36" s="47"/>
      <c r="H36" s="45" t="s">
        <v>53</v>
      </c>
      <c r="I36" s="4"/>
      <c r="J36" s="4"/>
    </row>
    <row r="37" spans="1:10" x14ac:dyDescent="0.25">
      <c r="A37" s="48" t="s">
        <v>54</v>
      </c>
      <c r="B37" s="4"/>
      <c r="D37" s="49" t="s">
        <v>54</v>
      </c>
      <c r="E37" s="4"/>
      <c r="F37" s="4"/>
      <c r="H37" s="49" t="s">
        <v>54</v>
      </c>
      <c r="I37" s="4"/>
      <c r="J37" s="4"/>
    </row>
    <row r="48" spans="1:10" ht="21" x14ac:dyDescent="0.25">
      <c r="C48" s="50"/>
    </row>
    <row r="49" spans="1:6" ht="18.75" x14ac:dyDescent="0.25">
      <c r="A49" s="51"/>
      <c r="B49" s="52"/>
      <c r="C49" s="53"/>
      <c r="D49" s="54"/>
      <c r="E49" s="55"/>
      <c r="F49" s="29"/>
    </row>
    <row r="50" spans="1:6" ht="18.75" x14ac:dyDescent="0.25">
      <c r="A50" s="51"/>
      <c r="B50" s="52"/>
      <c r="C50" s="53"/>
      <c r="D50" s="54"/>
      <c r="E50" s="55"/>
      <c r="F50" s="29"/>
    </row>
    <row r="51" spans="1:6" ht="18.75" x14ac:dyDescent="0.25">
      <c r="A51" s="51"/>
      <c r="B51" s="52"/>
      <c r="C51" s="53"/>
      <c r="D51" s="54"/>
      <c r="E51" s="55"/>
      <c r="F51" s="29"/>
    </row>
    <row r="52" spans="1:6" ht="18.75" x14ac:dyDescent="0.25">
      <c r="B52" s="52"/>
      <c r="C52" s="53"/>
      <c r="E52" s="53"/>
    </row>
    <row r="53" spans="1:6" ht="21" x14ac:dyDescent="0.25">
      <c r="C53" s="50"/>
    </row>
    <row r="54" spans="1:6" ht="21" x14ac:dyDescent="0.25">
      <c r="C54" s="56"/>
    </row>
    <row r="55" spans="1:6" ht="21" x14ac:dyDescent="0.25">
      <c r="C55" s="50"/>
    </row>
  </sheetData>
  <mergeCells count="24">
    <mergeCell ref="B24:C24"/>
    <mergeCell ref="B25:C25"/>
    <mergeCell ref="B26:C26"/>
    <mergeCell ref="B27:B28"/>
    <mergeCell ref="E27:I27"/>
    <mergeCell ref="E28:I28"/>
    <mergeCell ref="B23:C23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11:C11"/>
    <mergeCell ref="H1:I1"/>
    <mergeCell ref="A6:I6"/>
    <mergeCell ref="A7:I7"/>
    <mergeCell ref="A8:I8"/>
    <mergeCell ref="B10:C10"/>
  </mergeCells>
  <pageMargins left="1.0629921259842521" right="0.31496062992125984" top="0.19685039370078741" bottom="0.31496062992125984" header="0.15748031496062992" footer="0.19685039370078741"/>
  <pageSetup paperSize="9" scale="68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5"/>
  <sheetViews>
    <sheetView topLeftCell="A7" zoomScale="75" zoomScaleNormal="75" workbookViewId="0">
      <selection activeCell="E27" sqref="E27:I27"/>
    </sheetView>
  </sheetViews>
  <sheetFormatPr defaultRowHeight="15" x14ac:dyDescent="0.25"/>
  <cols>
    <col min="1" max="1" width="6.7109375" style="1" customWidth="1"/>
    <col min="2" max="2" width="20.85546875" style="2" customWidth="1"/>
    <col min="3" max="3" width="19.140625" style="2" customWidth="1"/>
    <col min="4" max="4" width="9.140625" style="2"/>
    <col min="5" max="5" width="18" style="3" customWidth="1"/>
    <col min="6" max="6" width="12.7109375" style="2" customWidth="1"/>
    <col min="7" max="7" width="10.7109375" style="2" customWidth="1"/>
    <col min="8" max="8" width="17.42578125" style="2" customWidth="1"/>
    <col min="9" max="9" width="13.28515625" style="2" customWidth="1"/>
    <col min="10" max="10" width="14.85546875" style="2" customWidth="1"/>
    <col min="11" max="16384" width="9.140625" style="2"/>
  </cols>
  <sheetData>
    <row r="1" spans="1:9" x14ac:dyDescent="0.25">
      <c r="F1" s="4"/>
      <c r="G1" s="4"/>
      <c r="H1" s="59" t="s">
        <v>0</v>
      </c>
      <c r="I1" s="59"/>
    </row>
    <row r="2" spans="1:9" x14ac:dyDescent="0.25">
      <c r="H2" s="5"/>
      <c r="I2" s="5" t="s">
        <v>1</v>
      </c>
    </row>
    <row r="3" spans="1:9" x14ac:dyDescent="0.25">
      <c r="H3" s="5"/>
      <c r="I3" s="5" t="s">
        <v>2</v>
      </c>
    </row>
    <row r="4" spans="1:9" x14ac:dyDescent="0.25">
      <c r="F4" s="6"/>
      <c r="G4" s="6"/>
      <c r="H4" s="5"/>
      <c r="I4" s="5" t="s">
        <v>3</v>
      </c>
    </row>
    <row r="6" spans="1:9" x14ac:dyDescent="0.25">
      <c r="A6" s="60" t="s">
        <v>4</v>
      </c>
      <c r="B6" s="60"/>
      <c r="C6" s="60"/>
      <c r="D6" s="60"/>
      <c r="E6" s="60"/>
      <c r="F6" s="60"/>
      <c r="G6" s="60"/>
      <c r="H6" s="60"/>
      <c r="I6" s="60"/>
    </row>
    <row r="7" spans="1:9" x14ac:dyDescent="0.25">
      <c r="A7" s="60" t="s">
        <v>5</v>
      </c>
      <c r="B7" s="60"/>
      <c r="C7" s="60"/>
      <c r="D7" s="60"/>
      <c r="E7" s="60"/>
      <c r="F7" s="60"/>
      <c r="G7" s="60"/>
      <c r="H7" s="60"/>
      <c r="I7" s="60"/>
    </row>
    <row r="8" spans="1:9" ht="15.75" x14ac:dyDescent="0.25">
      <c r="A8" s="61" t="s">
        <v>61</v>
      </c>
      <c r="B8" s="62"/>
      <c r="C8" s="62"/>
      <c r="D8" s="62"/>
      <c r="E8" s="62"/>
      <c r="F8" s="62"/>
      <c r="G8" s="62"/>
      <c r="H8" s="62"/>
      <c r="I8" s="62"/>
    </row>
    <row r="10" spans="1:9" ht="50.1" customHeight="1" x14ac:dyDescent="0.25">
      <c r="A10" s="7" t="s">
        <v>7</v>
      </c>
      <c r="B10" s="63" t="s">
        <v>8</v>
      </c>
      <c r="C10" s="64"/>
      <c r="D10" s="8"/>
      <c r="E10" s="9" t="s">
        <v>9</v>
      </c>
      <c r="F10" s="9" t="s">
        <v>10</v>
      </c>
      <c r="G10" s="9" t="s">
        <v>11</v>
      </c>
      <c r="H10" s="9" t="s">
        <v>12</v>
      </c>
      <c r="I10" s="9" t="s">
        <v>13</v>
      </c>
    </row>
    <row r="11" spans="1:9" ht="50.1" customHeight="1" x14ac:dyDescent="0.25">
      <c r="A11" s="10">
        <v>1</v>
      </c>
      <c r="B11" s="65" t="s">
        <v>14</v>
      </c>
      <c r="C11" s="65"/>
      <c r="D11" s="11" t="s">
        <v>15</v>
      </c>
      <c r="E11" s="12">
        <v>52879117</v>
      </c>
      <c r="F11" s="12">
        <v>52774234</v>
      </c>
      <c r="G11" s="13"/>
      <c r="H11" s="12">
        <v>104883</v>
      </c>
      <c r="I11" s="14"/>
    </row>
    <row r="12" spans="1:9" ht="50.1" customHeight="1" x14ac:dyDescent="0.25">
      <c r="A12" s="15" t="s">
        <v>16</v>
      </c>
      <c r="B12" s="66" t="s">
        <v>17</v>
      </c>
      <c r="C12" s="66"/>
      <c r="D12" s="11" t="s">
        <v>15</v>
      </c>
      <c r="E12" s="12">
        <v>52879117</v>
      </c>
      <c r="F12" s="16">
        <v>52774234</v>
      </c>
      <c r="G12" s="17"/>
      <c r="H12" s="16">
        <v>104883</v>
      </c>
      <c r="I12" s="18"/>
    </row>
    <row r="13" spans="1:9" ht="50.1" customHeight="1" x14ac:dyDescent="0.25">
      <c r="A13" s="19" t="s">
        <v>18</v>
      </c>
      <c r="B13" s="66" t="s">
        <v>19</v>
      </c>
      <c r="C13" s="66"/>
      <c r="D13" s="11" t="s">
        <v>15</v>
      </c>
      <c r="E13" s="20"/>
      <c r="F13" s="14"/>
      <c r="G13" s="14"/>
      <c r="H13" s="14"/>
      <c r="I13" s="14"/>
    </row>
    <row r="14" spans="1:9" ht="50.1" customHeight="1" x14ac:dyDescent="0.25">
      <c r="A14" s="19" t="s">
        <v>20</v>
      </c>
      <c r="B14" s="57" t="s">
        <v>21</v>
      </c>
      <c r="C14" s="58"/>
      <c r="D14" s="11" t="s">
        <v>15</v>
      </c>
      <c r="E14" s="20"/>
      <c r="F14" s="14"/>
      <c r="G14" s="14"/>
      <c r="H14" s="14"/>
      <c r="I14" s="14"/>
    </row>
    <row r="15" spans="1:9" ht="50.1" customHeight="1" x14ac:dyDescent="0.25">
      <c r="A15" s="10">
        <v>2</v>
      </c>
      <c r="B15" s="65" t="s">
        <v>22</v>
      </c>
      <c r="C15" s="65"/>
      <c r="D15" s="11" t="s">
        <v>15</v>
      </c>
      <c r="E15" s="12">
        <v>45453085</v>
      </c>
      <c r="F15" s="21">
        <v>36561</v>
      </c>
      <c r="G15" s="14"/>
      <c r="H15" s="12">
        <v>10859627</v>
      </c>
      <c r="I15" s="12">
        <v>34556897</v>
      </c>
    </row>
    <row r="16" spans="1:9" ht="50.1" customHeight="1" x14ac:dyDescent="0.25">
      <c r="A16" s="19" t="s">
        <v>23</v>
      </c>
      <c r="B16" s="66" t="s">
        <v>24</v>
      </c>
      <c r="C16" s="66"/>
      <c r="D16" s="11" t="s">
        <v>15</v>
      </c>
      <c r="E16" s="22">
        <v>44938674</v>
      </c>
      <c r="F16" s="23">
        <v>36561</v>
      </c>
      <c r="G16" s="24"/>
      <c r="H16" s="25">
        <v>10391661</v>
      </c>
      <c r="I16" s="23">
        <v>34510452</v>
      </c>
    </row>
    <row r="17" spans="1:10" ht="50.1" customHeight="1" x14ac:dyDescent="0.25">
      <c r="A17" s="26" t="s">
        <v>25</v>
      </c>
      <c r="B17" s="57" t="s">
        <v>26</v>
      </c>
      <c r="C17" s="58"/>
      <c r="D17" s="11" t="s">
        <v>15</v>
      </c>
      <c r="E17" s="22">
        <v>20960455</v>
      </c>
      <c r="F17" s="23"/>
      <c r="G17" s="23"/>
      <c r="H17" s="25"/>
      <c r="I17" s="23">
        <v>20960455</v>
      </c>
      <c r="J17" s="27"/>
    </row>
    <row r="18" spans="1:10" ht="50.1" customHeight="1" x14ac:dyDescent="0.25">
      <c r="A18" s="19" t="s">
        <v>27</v>
      </c>
      <c r="B18" s="57" t="s">
        <v>28</v>
      </c>
      <c r="C18" s="58"/>
      <c r="D18" s="11" t="s">
        <v>15</v>
      </c>
      <c r="E18" s="22">
        <v>36561</v>
      </c>
      <c r="F18" s="23">
        <v>36561</v>
      </c>
      <c r="G18" s="24"/>
      <c r="H18" s="28"/>
      <c r="I18" s="24"/>
      <c r="J18" s="29"/>
    </row>
    <row r="19" spans="1:10" ht="50.1" customHeight="1" x14ac:dyDescent="0.25">
      <c r="A19" s="19" t="s">
        <v>29</v>
      </c>
      <c r="B19" s="66" t="s">
        <v>30</v>
      </c>
      <c r="C19" s="66"/>
      <c r="D19" s="11" t="s">
        <v>15</v>
      </c>
      <c r="E19" s="22"/>
      <c r="F19" s="24"/>
      <c r="G19" s="24"/>
      <c r="H19" s="28"/>
      <c r="I19" s="24"/>
      <c r="J19" s="29"/>
    </row>
    <row r="20" spans="1:10" ht="50.1" customHeight="1" x14ac:dyDescent="0.25">
      <c r="A20" s="26" t="s">
        <v>31</v>
      </c>
      <c r="B20" s="57" t="s">
        <v>32</v>
      </c>
      <c r="C20" s="58"/>
      <c r="D20" s="11" t="s">
        <v>33</v>
      </c>
      <c r="E20" s="12"/>
      <c r="F20" s="30"/>
      <c r="G20" s="30"/>
      <c r="H20" s="31"/>
      <c r="I20" s="32"/>
    </row>
    <row r="21" spans="1:10" ht="50.1" customHeight="1" x14ac:dyDescent="0.25">
      <c r="A21" s="26" t="s">
        <v>34</v>
      </c>
      <c r="B21" s="66" t="s">
        <v>35</v>
      </c>
      <c r="C21" s="66"/>
      <c r="D21" s="11" t="s">
        <v>15</v>
      </c>
      <c r="E21" s="12">
        <v>514411</v>
      </c>
      <c r="F21" s="35"/>
      <c r="G21" s="35"/>
      <c r="H21" s="35">
        <v>467966</v>
      </c>
      <c r="I21" s="35">
        <v>46445</v>
      </c>
    </row>
    <row r="22" spans="1:10" ht="50.1" customHeight="1" x14ac:dyDescent="0.25">
      <c r="A22" s="26" t="s">
        <v>36</v>
      </c>
      <c r="B22" s="66" t="s">
        <v>37</v>
      </c>
      <c r="C22" s="66"/>
      <c r="D22" s="11" t="s">
        <v>15</v>
      </c>
      <c r="E22" s="12">
        <v>331526</v>
      </c>
      <c r="F22" s="14"/>
      <c r="G22" s="14"/>
      <c r="H22" s="35">
        <v>331526</v>
      </c>
      <c r="I22" s="14"/>
    </row>
    <row r="23" spans="1:10" ht="50.1" customHeight="1" x14ac:dyDescent="0.25">
      <c r="A23" s="26" t="s">
        <v>38</v>
      </c>
      <c r="B23" s="66" t="s">
        <v>39</v>
      </c>
      <c r="C23" s="66"/>
      <c r="D23" s="11" t="s">
        <v>15</v>
      </c>
      <c r="E23" s="12">
        <v>130993</v>
      </c>
      <c r="F23" s="35"/>
      <c r="G23" s="35"/>
      <c r="H23" s="35">
        <v>130993</v>
      </c>
      <c r="I23" s="14"/>
    </row>
    <row r="24" spans="1:10" ht="50.1" customHeight="1" x14ac:dyDescent="0.25">
      <c r="A24" s="26" t="s">
        <v>56</v>
      </c>
      <c r="B24" s="66" t="s">
        <v>57</v>
      </c>
      <c r="C24" s="66"/>
      <c r="D24" s="11" t="s">
        <v>15</v>
      </c>
      <c r="E24" s="12">
        <v>51892</v>
      </c>
      <c r="F24" s="35"/>
      <c r="G24" s="35"/>
      <c r="H24" s="35">
        <v>5447</v>
      </c>
      <c r="I24" s="35">
        <v>46445</v>
      </c>
    </row>
    <row r="25" spans="1:10" ht="50.1" customHeight="1" x14ac:dyDescent="0.25">
      <c r="A25" s="26" t="s">
        <v>40</v>
      </c>
      <c r="B25" s="66" t="s">
        <v>41</v>
      </c>
      <c r="C25" s="66"/>
      <c r="D25" s="11" t="s">
        <v>15</v>
      </c>
      <c r="E25" s="12">
        <v>0</v>
      </c>
      <c r="F25" s="14"/>
      <c r="G25" s="14"/>
      <c r="H25" s="14"/>
      <c r="I25" s="14"/>
    </row>
    <row r="26" spans="1:10" ht="50.1" customHeight="1" x14ac:dyDescent="0.25">
      <c r="A26" s="26" t="s">
        <v>42</v>
      </c>
      <c r="B26" s="66" t="s">
        <v>32</v>
      </c>
      <c r="C26" s="66"/>
      <c r="D26" s="11" t="s">
        <v>33</v>
      </c>
      <c r="E26" s="12"/>
      <c r="F26" s="14"/>
      <c r="G26" s="14"/>
      <c r="H26" s="14"/>
      <c r="I26" s="14"/>
    </row>
    <row r="27" spans="1:10" ht="50.1" customHeight="1" x14ac:dyDescent="0.25">
      <c r="A27" s="10">
        <v>3</v>
      </c>
      <c r="B27" s="65" t="s">
        <v>43</v>
      </c>
      <c r="C27" s="36" t="s">
        <v>44</v>
      </c>
      <c r="D27" s="11" t="s">
        <v>15</v>
      </c>
      <c r="E27" s="69">
        <v>7426032</v>
      </c>
      <c r="F27" s="70"/>
      <c r="G27" s="70"/>
      <c r="H27" s="70"/>
      <c r="I27" s="71"/>
    </row>
    <row r="28" spans="1:10" ht="22.5" customHeight="1" x14ac:dyDescent="0.25">
      <c r="A28" s="10">
        <v>4</v>
      </c>
      <c r="B28" s="65"/>
      <c r="C28" s="36" t="s">
        <v>45</v>
      </c>
      <c r="D28" s="11" t="s">
        <v>46</v>
      </c>
      <c r="E28" s="72">
        <v>0.14043411504015849</v>
      </c>
      <c r="F28" s="73"/>
      <c r="G28" s="73"/>
      <c r="H28" s="73"/>
      <c r="I28" s="74"/>
    </row>
    <row r="29" spans="1:10" ht="15" customHeight="1" x14ac:dyDescent="0.25">
      <c r="A29" s="37"/>
      <c r="B29" s="38"/>
      <c r="C29" s="38"/>
      <c r="D29" s="39"/>
      <c r="E29" s="40"/>
      <c r="F29" s="33"/>
      <c r="G29" s="33"/>
      <c r="H29" s="33"/>
      <c r="I29" s="33"/>
    </row>
    <row r="30" spans="1:10" ht="15" customHeight="1" x14ac:dyDescent="0.25">
      <c r="A30" s="37"/>
      <c r="B30" s="38"/>
      <c r="C30" s="38"/>
      <c r="D30" s="39"/>
      <c r="E30" s="40"/>
      <c r="F30" s="33"/>
      <c r="G30" s="33"/>
      <c r="H30" s="33"/>
      <c r="I30" s="33"/>
    </row>
    <row r="31" spans="1:10" ht="15" customHeight="1" x14ac:dyDescent="0.25">
      <c r="A31" s="37"/>
      <c r="B31" s="38"/>
      <c r="C31" s="38"/>
      <c r="D31" s="39"/>
      <c r="E31" s="40"/>
      <c r="F31" s="33"/>
      <c r="G31" s="33"/>
      <c r="H31" s="33"/>
      <c r="I31" s="33"/>
    </row>
    <row r="33" spans="1:10" x14ac:dyDescent="0.25">
      <c r="A33" s="43" t="s">
        <v>47</v>
      </c>
      <c r="B33" s="44"/>
      <c r="C33" s="44"/>
      <c r="D33" s="45" t="s">
        <v>48</v>
      </c>
      <c r="E33" s="44"/>
      <c r="F33" s="44"/>
      <c r="H33" s="45" t="s">
        <v>49</v>
      </c>
      <c r="I33" s="4"/>
      <c r="J33" s="4"/>
    </row>
    <row r="34" spans="1:10" x14ac:dyDescent="0.25">
      <c r="A34" s="43"/>
      <c r="B34" s="46"/>
      <c r="C34" s="44"/>
      <c r="D34" s="45" t="s">
        <v>50</v>
      </c>
      <c r="E34" s="46"/>
      <c r="F34" s="46"/>
      <c r="G34" s="47"/>
      <c r="H34" s="45"/>
      <c r="I34" s="4"/>
      <c r="J34" s="4"/>
    </row>
    <row r="35" spans="1:10" ht="15" customHeight="1" x14ac:dyDescent="0.25">
      <c r="A35" s="43"/>
      <c r="B35" s="44"/>
      <c r="C35" s="44"/>
      <c r="D35" s="45"/>
      <c r="E35" s="44"/>
      <c r="F35" s="44"/>
      <c r="H35" s="45"/>
      <c r="I35" s="4"/>
      <c r="J35" s="4"/>
    </row>
    <row r="36" spans="1:10" x14ac:dyDescent="0.25">
      <c r="A36" s="43" t="s">
        <v>51</v>
      </c>
      <c r="B36" s="46"/>
      <c r="C36" s="44"/>
      <c r="D36" s="45" t="s">
        <v>52</v>
      </c>
      <c r="E36" s="46"/>
      <c r="F36" s="46"/>
      <c r="G36" s="47"/>
      <c r="H36" s="45" t="s">
        <v>53</v>
      </c>
      <c r="I36" s="4"/>
      <c r="J36" s="4"/>
    </row>
    <row r="37" spans="1:10" x14ac:dyDescent="0.25">
      <c r="A37" s="48" t="s">
        <v>54</v>
      </c>
      <c r="B37" s="4"/>
      <c r="D37" s="49" t="s">
        <v>54</v>
      </c>
      <c r="E37" s="4"/>
      <c r="F37" s="4"/>
      <c r="H37" s="49" t="s">
        <v>54</v>
      </c>
      <c r="I37" s="4"/>
      <c r="J37" s="4"/>
    </row>
    <row r="48" spans="1:10" ht="21" x14ac:dyDescent="0.25">
      <c r="C48" s="50"/>
    </row>
    <row r="49" spans="1:6" ht="18.75" x14ac:dyDescent="0.25">
      <c r="A49" s="51"/>
      <c r="B49" s="52"/>
      <c r="C49" s="53"/>
      <c r="D49" s="54"/>
      <c r="E49" s="55"/>
      <c r="F49" s="29"/>
    </row>
    <row r="50" spans="1:6" ht="18.75" x14ac:dyDescent="0.25">
      <c r="A50" s="51"/>
      <c r="B50" s="52"/>
      <c r="C50" s="53"/>
      <c r="D50" s="54"/>
      <c r="E50" s="55"/>
      <c r="F50" s="29"/>
    </row>
    <row r="51" spans="1:6" ht="18.75" x14ac:dyDescent="0.25">
      <c r="A51" s="51"/>
      <c r="B51" s="52"/>
      <c r="C51" s="53"/>
      <c r="D51" s="54"/>
      <c r="E51" s="55"/>
      <c r="F51" s="29"/>
    </row>
    <row r="52" spans="1:6" ht="18.75" x14ac:dyDescent="0.25">
      <c r="B52" s="52"/>
      <c r="C52" s="53"/>
      <c r="E52" s="53"/>
    </row>
    <row r="53" spans="1:6" ht="21" x14ac:dyDescent="0.25">
      <c r="C53" s="50"/>
    </row>
    <row r="54" spans="1:6" ht="21" x14ac:dyDescent="0.25">
      <c r="C54" s="56"/>
    </row>
    <row r="55" spans="1:6" ht="21" x14ac:dyDescent="0.25">
      <c r="C55" s="50"/>
    </row>
  </sheetData>
  <mergeCells count="24">
    <mergeCell ref="B24:C24"/>
    <mergeCell ref="B25:C25"/>
    <mergeCell ref="B26:C26"/>
    <mergeCell ref="B27:B28"/>
    <mergeCell ref="E27:I27"/>
    <mergeCell ref="E28:I28"/>
    <mergeCell ref="B23:C23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11:C11"/>
    <mergeCell ref="H1:I1"/>
    <mergeCell ref="A6:I6"/>
    <mergeCell ref="A7:I7"/>
    <mergeCell ref="A8:I8"/>
    <mergeCell ref="B10:C10"/>
  </mergeCells>
  <pageMargins left="1.0629921259842521" right="0.31496062992125984" top="0.19685039370078741" bottom="0.31496062992125984" header="0.15748031496062992" footer="0.19685039370078741"/>
  <pageSetup paperSize="9" scale="66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5"/>
  <sheetViews>
    <sheetView zoomScale="75" zoomScaleNormal="75" workbookViewId="0">
      <selection activeCell="H16" sqref="H16"/>
    </sheetView>
  </sheetViews>
  <sheetFormatPr defaultRowHeight="15" x14ac:dyDescent="0.25"/>
  <cols>
    <col min="1" max="1" width="6.7109375" style="1" customWidth="1"/>
    <col min="2" max="2" width="20.85546875" style="2" customWidth="1"/>
    <col min="3" max="3" width="19.140625" style="2" customWidth="1"/>
    <col min="4" max="4" width="9.140625" style="2"/>
    <col min="5" max="5" width="18" style="3" customWidth="1"/>
    <col min="6" max="6" width="12.7109375" style="2" customWidth="1"/>
    <col min="7" max="7" width="10.7109375" style="2" customWidth="1"/>
    <col min="8" max="8" width="17.42578125" style="2" customWidth="1"/>
    <col min="9" max="9" width="13.28515625" style="2" customWidth="1"/>
    <col min="10" max="10" width="14.85546875" style="2" customWidth="1"/>
    <col min="11" max="16384" width="9.140625" style="2"/>
  </cols>
  <sheetData>
    <row r="1" spans="1:9" x14ac:dyDescent="0.25">
      <c r="F1" s="4"/>
      <c r="G1" s="4"/>
      <c r="H1" s="59" t="s">
        <v>0</v>
      </c>
      <c r="I1" s="59"/>
    </row>
    <row r="2" spans="1:9" x14ac:dyDescent="0.25">
      <c r="H2" s="5"/>
      <c r="I2" s="5" t="s">
        <v>1</v>
      </c>
    </row>
    <row r="3" spans="1:9" x14ac:dyDescent="0.25">
      <c r="H3" s="5"/>
      <c r="I3" s="5" t="s">
        <v>2</v>
      </c>
    </row>
    <row r="4" spans="1:9" x14ac:dyDescent="0.25">
      <c r="F4" s="6"/>
      <c r="G4" s="6"/>
      <c r="H4" s="5"/>
      <c r="I4" s="5" t="s">
        <v>3</v>
      </c>
    </row>
    <row r="6" spans="1:9" x14ac:dyDescent="0.25">
      <c r="A6" s="60" t="s">
        <v>4</v>
      </c>
      <c r="B6" s="60"/>
      <c r="C6" s="60"/>
      <c r="D6" s="60"/>
      <c r="E6" s="60"/>
      <c r="F6" s="60"/>
      <c r="G6" s="60"/>
      <c r="H6" s="60"/>
      <c r="I6" s="60"/>
    </row>
    <row r="7" spans="1:9" x14ac:dyDescent="0.25">
      <c r="A7" s="60" t="s">
        <v>5</v>
      </c>
      <c r="B7" s="60"/>
      <c r="C7" s="60"/>
      <c r="D7" s="60"/>
      <c r="E7" s="60"/>
      <c r="F7" s="60"/>
      <c r="G7" s="60"/>
      <c r="H7" s="60"/>
      <c r="I7" s="60"/>
    </row>
    <row r="8" spans="1:9" ht="15.75" x14ac:dyDescent="0.25">
      <c r="A8" s="61" t="s">
        <v>55</v>
      </c>
      <c r="B8" s="62"/>
      <c r="C8" s="62"/>
      <c r="D8" s="62"/>
      <c r="E8" s="62"/>
      <c r="F8" s="62"/>
      <c r="G8" s="62"/>
      <c r="H8" s="62"/>
      <c r="I8" s="62"/>
    </row>
    <row r="10" spans="1:9" ht="50.1" customHeight="1" x14ac:dyDescent="0.25">
      <c r="A10" s="7" t="s">
        <v>7</v>
      </c>
      <c r="B10" s="63" t="s">
        <v>8</v>
      </c>
      <c r="C10" s="64"/>
      <c r="D10" s="8"/>
      <c r="E10" s="9" t="s">
        <v>9</v>
      </c>
      <c r="F10" s="9" t="s">
        <v>10</v>
      </c>
      <c r="G10" s="9" t="s">
        <v>11</v>
      </c>
      <c r="H10" s="9" t="s">
        <v>12</v>
      </c>
      <c r="I10" s="9" t="s">
        <v>13</v>
      </c>
    </row>
    <row r="11" spans="1:9" ht="50.1" customHeight="1" x14ac:dyDescent="0.25">
      <c r="A11" s="10">
        <v>1</v>
      </c>
      <c r="B11" s="65" t="s">
        <v>14</v>
      </c>
      <c r="C11" s="65"/>
      <c r="D11" s="11" t="s">
        <v>15</v>
      </c>
      <c r="E11" s="12">
        <v>56519250</v>
      </c>
      <c r="F11" s="12">
        <v>56432516</v>
      </c>
      <c r="G11" s="13"/>
      <c r="H11" s="12">
        <v>86734</v>
      </c>
      <c r="I11" s="14"/>
    </row>
    <row r="12" spans="1:9" ht="50.1" customHeight="1" x14ac:dyDescent="0.25">
      <c r="A12" s="15" t="s">
        <v>16</v>
      </c>
      <c r="B12" s="66" t="s">
        <v>17</v>
      </c>
      <c r="C12" s="66"/>
      <c r="D12" s="11" t="s">
        <v>15</v>
      </c>
      <c r="E12" s="12">
        <v>56519250</v>
      </c>
      <c r="F12" s="16">
        <v>56432516</v>
      </c>
      <c r="G12" s="17"/>
      <c r="H12" s="16">
        <v>86734</v>
      </c>
      <c r="I12" s="18"/>
    </row>
    <row r="13" spans="1:9" ht="50.1" customHeight="1" x14ac:dyDescent="0.25">
      <c r="A13" s="19" t="s">
        <v>18</v>
      </c>
      <c r="B13" s="66" t="s">
        <v>19</v>
      </c>
      <c r="C13" s="66"/>
      <c r="D13" s="11" t="s">
        <v>15</v>
      </c>
      <c r="E13" s="20"/>
      <c r="F13" s="14"/>
      <c r="G13" s="14"/>
      <c r="H13" s="14"/>
      <c r="I13" s="14"/>
    </row>
    <row r="14" spans="1:9" ht="50.1" customHeight="1" x14ac:dyDescent="0.25">
      <c r="A14" s="19" t="s">
        <v>20</v>
      </c>
      <c r="B14" s="57" t="s">
        <v>21</v>
      </c>
      <c r="C14" s="58"/>
      <c r="D14" s="11" t="s">
        <v>15</v>
      </c>
      <c r="E14" s="20"/>
      <c r="F14" s="14"/>
      <c r="G14" s="14"/>
      <c r="H14" s="14"/>
      <c r="I14" s="14"/>
    </row>
    <row r="15" spans="1:9" ht="50.1" customHeight="1" x14ac:dyDescent="0.25">
      <c r="A15" s="10">
        <v>2</v>
      </c>
      <c r="B15" s="65" t="s">
        <v>22</v>
      </c>
      <c r="C15" s="65"/>
      <c r="D15" s="11" t="s">
        <v>15</v>
      </c>
      <c r="E15" s="12">
        <v>47863347.649999999</v>
      </c>
      <c r="F15" s="21">
        <v>31291</v>
      </c>
      <c r="G15" s="14"/>
      <c r="H15" s="12">
        <v>11219158</v>
      </c>
      <c r="I15" s="12">
        <v>36612898.649999999</v>
      </c>
    </row>
    <row r="16" spans="1:9" ht="50.1" customHeight="1" x14ac:dyDescent="0.25">
      <c r="A16" s="19" t="s">
        <v>23</v>
      </c>
      <c r="B16" s="66" t="s">
        <v>24</v>
      </c>
      <c r="C16" s="66"/>
      <c r="D16" s="11" t="s">
        <v>15</v>
      </c>
      <c r="E16" s="22">
        <v>47351251.649999999</v>
      </c>
      <c r="F16" s="23">
        <v>31291</v>
      </c>
      <c r="G16" s="24"/>
      <c r="H16" s="25">
        <v>10750636</v>
      </c>
      <c r="I16" s="23">
        <v>36569324.649999999</v>
      </c>
    </row>
    <row r="17" spans="1:10" ht="50.1" customHeight="1" x14ac:dyDescent="0.25">
      <c r="A17" s="26" t="s">
        <v>25</v>
      </c>
      <c r="B17" s="57" t="s">
        <v>26</v>
      </c>
      <c r="C17" s="58"/>
      <c r="D17" s="11" t="s">
        <v>15</v>
      </c>
      <c r="E17" s="22">
        <v>21839642</v>
      </c>
      <c r="F17" s="23"/>
      <c r="G17" s="23"/>
      <c r="H17" s="25"/>
      <c r="I17" s="23">
        <v>21839642</v>
      </c>
      <c r="J17" s="27"/>
    </row>
    <row r="18" spans="1:10" ht="50.1" customHeight="1" x14ac:dyDescent="0.25">
      <c r="A18" s="19" t="s">
        <v>27</v>
      </c>
      <c r="B18" s="57" t="s">
        <v>28</v>
      </c>
      <c r="C18" s="58"/>
      <c r="D18" s="11" t="s">
        <v>15</v>
      </c>
      <c r="E18" s="22">
        <v>31291</v>
      </c>
      <c r="F18" s="23">
        <v>31291</v>
      </c>
      <c r="G18" s="24"/>
      <c r="H18" s="28"/>
      <c r="I18" s="24"/>
      <c r="J18" s="29"/>
    </row>
    <row r="19" spans="1:10" ht="50.1" customHeight="1" x14ac:dyDescent="0.25">
      <c r="A19" s="19" t="s">
        <v>29</v>
      </c>
      <c r="B19" s="66" t="s">
        <v>30</v>
      </c>
      <c r="C19" s="66"/>
      <c r="D19" s="11" t="s">
        <v>15</v>
      </c>
      <c r="E19" s="22"/>
      <c r="F19" s="24"/>
      <c r="G19" s="24"/>
      <c r="H19" s="28"/>
      <c r="I19" s="24"/>
      <c r="J19" s="29"/>
    </row>
    <row r="20" spans="1:10" ht="50.1" customHeight="1" x14ac:dyDescent="0.25">
      <c r="A20" s="26" t="s">
        <v>31</v>
      </c>
      <c r="B20" s="57" t="s">
        <v>32</v>
      </c>
      <c r="C20" s="58"/>
      <c r="D20" s="11" t="s">
        <v>33</v>
      </c>
      <c r="E20" s="12"/>
      <c r="F20" s="30"/>
      <c r="G20" s="30"/>
      <c r="H20" s="31"/>
      <c r="I20" s="32"/>
    </row>
    <row r="21" spans="1:10" ht="50.1" customHeight="1" x14ac:dyDescent="0.25">
      <c r="A21" s="26" t="s">
        <v>34</v>
      </c>
      <c r="B21" s="66" t="s">
        <v>35</v>
      </c>
      <c r="C21" s="66"/>
      <c r="D21" s="11" t="s">
        <v>15</v>
      </c>
      <c r="E21" s="12">
        <v>512096</v>
      </c>
      <c r="F21" s="35"/>
      <c r="G21" s="35"/>
      <c r="H21" s="35">
        <v>468522</v>
      </c>
      <c r="I21" s="35">
        <v>43574</v>
      </c>
    </row>
    <row r="22" spans="1:10" ht="50.1" customHeight="1" x14ac:dyDescent="0.25">
      <c r="A22" s="26" t="s">
        <v>36</v>
      </c>
      <c r="B22" s="66" t="s">
        <v>37</v>
      </c>
      <c r="C22" s="66"/>
      <c r="D22" s="11" t="s">
        <v>15</v>
      </c>
      <c r="E22" s="12">
        <v>336228</v>
      </c>
      <c r="F22" s="14"/>
      <c r="G22" s="14"/>
      <c r="H22" s="35">
        <v>336228</v>
      </c>
      <c r="I22" s="14"/>
    </row>
    <row r="23" spans="1:10" ht="50.1" customHeight="1" x14ac:dyDescent="0.25">
      <c r="A23" s="26" t="s">
        <v>38</v>
      </c>
      <c r="B23" s="66" t="s">
        <v>39</v>
      </c>
      <c r="C23" s="66"/>
      <c r="D23" s="11" t="s">
        <v>15</v>
      </c>
      <c r="E23" s="12">
        <v>126806</v>
      </c>
      <c r="F23" s="35"/>
      <c r="G23" s="35"/>
      <c r="H23" s="35">
        <v>126806</v>
      </c>
      <c r="I23" s="14"/>
    </row>
    <row r="24" spans="1:10" ht="50.1" customHeight="1" x14ac:dyDescent="0.25">
      <c r="A24" s="26" t="s">
        <v>56</v>
      </c>
      <c r="B24" s="66" t="s">
        <v>57</v>
      </c>
      <c r="C24" s="66"/>
      <c r="D24" s="11" t="s">
        <v>15</v>
      </c>
      <c r="E24" s="12">
        <v>49062</v>
      </c>
      <c r="F24" s="35"/>
      <c r="G24" s="35"/>
      <c r="H24" s="35">
        <v>5488</v>
      </c>
      <c r="I24" s="35">
        <v>43574</v>
      </c>
    </row>
    <row r="25" spans="1:10" ht="50.1" customHeight="1" x14ac:dyDescent="0.25">
      <c r="A25" s="26" t="s">
        <v>40</v>
      </c>
      <c r="B25" s="66" t="s">
        <v>41</v>
      </c>
      <c r="C25" s="66"/>
      <c r="D25" s="11" t="s">
        <v>15</v>
      </c>
      <c r="E25" s="12">
        <v>0</v>
      </c>
      <c r="F25" s="14"/>
      <c r="G25" s="14"/>
      <c r="H25" s="14"/>
      <c r="I25" s="14"/>
    </row>
    <row r="26" spans="1:10" ht="50.1" customHeight="1" x14ac:dyDescent="0.25">
      <c r="A26" s="26" t="s">
        <v>42</v>
      </c>
      <c r="B26" s="66" t="s">
        <v>32</v>
      </c>
      <c r="C26" s="66"/>
      <c r="D26" s="11" t="s">
        <v>33</v>
      </c>
      <c r="E26" s="12"/>
      <c r="F26" s="14"/>
      <c r="G26" s="14"/>
      <c r="H26" s="14"/>
      <c r="I26" s="14"/>
    </row>
    <row r="27" spans="1:10" ht="50.1" customHeight="1" x14ac:dyDescent="0.25">
      <c r="A27" s="10">
        <v>3</v>
      </c>
      <c r="B27" s="65" t="s">
        <v>43</v>
      </c>
      <c r="C27" s="36" t="s">
        <v>44</v>
      </c>
      <c r="D27" s="11" t="s">
        <v>15</v>
      </c>
      <c r="E27" s="69">
        <v>8655902.3500000015</v>
      </c>
      <c r="F27" s="70"/>
      <c r="G27" s="70"/>
      <c r="H27" s="70"/>
      <c r="I27" s="71"/>
    </row>
    <row r="28" spans="1:10" ht="22.5" customHeight="1" x14ac:dyDescent="0.25">
      <c r="A28" s="10">
        <v>4</v>
      </c>
      <c r="B28" s="65"/>
      <c r="C28" s="36" t="s">
        <v>45</v>
      </c>
      <c r="D28" s="11" t="s">
        <v>46</v>
      </c>
      <c r="E28" s="72">
        <v>0.15314963220495675</v>
      </c>
      <c r="F28" s="73"/>
      <c r="G28" s="73"/>
      <c r="H28" s="73"/>
      <c r="I28" s="74"/>
    </row>
    <row r="29" spans="1:10" ht="15" customHeight="1" x14ac:dyDescent="0.25">
      <c r="A29" s="37"/>
      <c r="B29" s="38"/>
      <c r="C29" s="38"/>
      <c r="D29" s="39"/>
      <c r="E29" s="40"/>
      <c r="F29" s="33"/>
      <c r="G29" s="33"/>
      <c r="H29" s="33"/>
      <c r="I29" s="33"/>
    </row>
    <row r="30" spans="1:10" ht="15" customHeight="1" x14ac:dyDescent="0.25">
      <c r="A30" s="37"/>
      <c r="B30" s="38"/>
      <c r="C30" s="38"/>
      <c r="D30" s="39"/>
      <c r="E30" s="40"/>
      <c r="F30" s="33"/>
      <c r="G30" s="33"/>
      <c r="H30" s="33"/>
      <c r="I30" s="33"/>
    </row>
    <row r="31" spans="1:10" ht="15" customHeight="1" x14ac:dyDescent="0.25">
      <c r="A31" s="37"/>
      <c r="B31" s="38"/>
      <c r="C31" s="38"/>
      <c r="D31" s="39"/>
      <c r="E31" s="40"/>
      <c r="F31" s="33"/>
      <c r="G31" s="33"/>
      <c r="H31" s="33"/>
      <c r="I31" s="33"/>
    </row>
    <row r="33" spans="1:10" x14ac:dyDescent="0.25">
      <c r="A33" s="43" t="s">
        <v>47</v>
      </c>
      <c r="B33" s="44"/>
      <c r="C33" s="44"/>
      <c r="D33" s="45" t="s">
        <v>48</v>
      </c>
      <c r="E33" s="44"/>
      <c r="F33" s="44"/>
      <c r="H33" s="45" t="s">
        <v>49</v>
      </c>
      <c r="I33" s="4"/>
      <c r="J33" s="4"/>
    </row>
    <row r="34" spans="1:10" x14ac:dyDescent="0.25">
      <c r="A34" s="43"/>
      <c r="B34" s="46"/>
      <c r="C34" s="44"/>
      <c r="D34" s="45" t="s">
        <v>50</v>
      </c>
      <c r="E34" s="46"/>
      <c r="F34" s="46"/>
      <c r="G34" s="47"/>
      <c r="H34" s="45"/>
      <c r="I34" s="4"/>
      <c r="J34" s="4"/>
    </row>
    <row r="35" spans="1:10" ht="15" customHeight="1" x14ac:dyDescent="0.25">
      <c r="A35" s="43"/>
      <c r="B35" s="44"/>
      <c r="C35" s="44"/>
      <c r="D35" s="45"/>
      <c r="E35" s="44"/>
      <c r="F35" s="44"/>
      <c r="H35" s="45"/>
      <c r="I35" s="4"/>
      <c r="J35" s="4"/>
    </row>
    <row r="36" spans="1:10" x14ac:dyDescent="0.25">
      <c r="A36" s="43" t="s">
        <v>51</v>
      </c>
      <c r="B36" s="46"/>
      <c r="C36" s="44"/>
      <c r="D36" s="45" t="s">
        <v>52</v>
      </c>
      <c r="E36" s="46"/>
      <c r="F36" s="46"/>
      <c r="G36" s="47"/>
      <c r="H36" s="45" t="s">
        <v>53</v>
      </c>
      <c r="I36" s="4"/>
      <c r="J36" s="4"/>
    </row>
    <row r="37" spans="1:10" x14ac:dyDescent="0.25">
      <c r="A37" s="48" t="s">
        <v>54</v>
      </c>
      <c r="B37" s="4"/>
      <c r="D37" s="49" t="s">
        <v>54</v>
      </c>
      <c r="E37" s="4"/>
      <c r="F37" s="4"/>
      <c r="H37" s="49" t="s">
        <v>54</v>
      </c>
      <c r="I37" s="4"/>
      <c r="J37" s="4"/>
    </row>
    <row r="48" spans="1:10" ht="21" x14ac:dyDescent="0.25">
      <c r="C48" s="50"/>
    </row>
    <row r="49" spans="1:6" ht="18.75" x14ac:dyDescent="0.25">
      <c r="A49" s="51"/>
      <c r="B49" s="52"/>
      <c r="C49" s="53"/>
      <c r="D49" s="54"/>
      <c r="E49" s="55"/>
      <c r="F49" s="29"/>
    </row>
    <row r="50" spans="1:6" ht="18.75" x14ac:dyDescent="0.25">
      <c r="A50" s="51"/>
      <c r="B50" s="52"/>
      <c r="C50" s="53"/>
      <c r="D50" s="54"/>
      <c r="E50" s="55"/>
      <c r="F50" s="29"/>
    </row>
    <row r="51" spans="1:6" ht="18.75" x14ac:dyDescent="0.25">
      <c r="A51" s="51"/>
      <c r="B51" s="52"/>
      <c r="C51" s="53"/>
      <c r="D51" s="54"/>
      <c r="E51" s="55"/>
      <c r="F51" s="29"/>
    </row>
    <row r="52" spans="1:6" ht="18.75" x14ac:dyDescent="0.25">
      <c r="B52" s="52"/>
      <c r="C52" s="53"/>
      <c r="E52" s="53"/>
    </row>
    <row r="53" spans="1:6" ht="21" x14ac:dyDescent="0.25">
      <c r="C53" s="50"/>
    </row>
    <row r="54" spans="1:6" ht="21" x14ac:dyDescent="0.25">
      <c r="C54" s="56"/>
    </row>
    <row r="55" spans="1:6" ht="21" x14ac:dyDescent="0.25">
      <c r="C55" s="50"/>
    </row>
  </sheetData>
  <mergeCells count="24">
    <mergeCell ref="B24:C24"/>
    <mergeCell ref="B25:C25"/>
    <mergeCell ref="B26:C26"/>
    <mergeCell ref="B27:B28"/>
    <mergeCell ref="E27:I27"/>
    <mergeCell ref="E28:I28"/>
    <mergeCell ref="B23:C23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11:C11"/>
    <mergeCell ref="H1:I1"/>
    <mergeCell ref="A6:I6"/>
    <mergeCell ref="A7:I7"/>
    <mergeCell ref="A8:I8"/>
    <mergeCell ref="B10:C10"/>
  </mergeCells>
  <pageMargins left="1.0629921259842521" right="0.31496062992125984" top="0.19685039370078741" bottom="0.31496062992125984" header="0.15748031496062992" footer="0.19685039370078741"/>
  <pageSetup paperSize="9" scale="68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5"/>
  <sheetViews>
    <sheetView topLeftCell="A10" zoomScale="75" zoomScaleNormal="75" workbookViewId="0">
      <selection activeCell="J15" sqref="J15"/>
    </sheetView>
  </sheetViews>
  <sheetFormatPr defaultRowHeight="15" x14ac:dyDescent="0.25"/>
  <cols>
    <col min="1" max="1" width="6.7109375" style="1" customWidth="1"/>
    <col min="2" max="2" width="20.85546875" style="2" customWidth="1"/>
    <col min="3" max="3" width="19.140625" style="2" customWidth="1"/>
    <col min="4" max="4" width="9.140625" style="2"/>
    <col min="5" max="5" width="18" style="3" customWidth="1"/>
    <col min="6" max="6" width="12.7109375" style="2" customWidth="1"/>
    <col min="7" max="7" width="10.7109375" style="2" customWidth="1"/>
    <col min="8" max="8" width="17.42578125" style="2" customWidth="1"/>
    <col min="9" max="9" width="13.28515625" style="2" customWidth="1"/>
    <col min="10" max="10" width="25.140625" style="2" customWidth="1"/>
    <col min="11" max="16384" width="9.140625" style="2"/>
  </cols>
  <sheetData>
    <row r="1" spans="1:10" x14ac:dyDescent="0.25">
      <c r="F1" s="4"/>
      <c r="G1" s="4"/>
      <c r="H1" s="59" t="s">
        <v>0</v>
      </c>
      <c r="I1" s="59"/>
    </row>
    <row r="2" spans="1:10" x14ac:dyDescent="0.25">
      <c r="H2" s="5"/>
      <c r="I2" s="5" t="s">
        <v>1</v>
      </c>
    </row>
    <row r="3" spans="1:10" x14ac:dyDescent="0.25">
      <c r="H3" s="5"/>
      <c r="I3" s="5" t="s">
        <v>2</v>
      </c>
    </row>
    <row r="4" spans="1:10" x14ac:dyDescent="0.25">
      <c r="F4" s="6"/>
      <c r="G4" s="6"/>
      <c r="H4" s="5"/>
      <c r="I4" s="5" t="s">
        <v>3</v>
      </c>
    </row>
    <row r="6" spans="1:10" x14ac:dyDescent="0.25">
      <c r="A6" s="60" t="s">
        <v>4</v>
      </c>
      <c r="B6" s="60"/>
      <c r="C6" s="60"/>
      <c r="D6" s="60"/>
      <c r="E6" s="60"/>
      <c r="F6" s="60"/>
      <c r="G6" s="60"/>
      <c r="H6" s="60"/>
      <c r="I6" s="60"/>
    </row>
    <row r="7" spans="1:10" x14ac:dyDescent="0.25">
      <c r="A7" s="60" t="s">
        <v>5</v>
      </c>
      <c r="B7" s="60"/>
      <c r="C7" s="60"/>
      <c r="D7" s="60"/>
      <c r="E7" s="60"/>
      <c r="F7" s="60"/>
      <c r="G7" s="60"/>
      <c r="H7" s="60"/>
      <c r="I7" s="60"/>
    </row>
    <row r="8" spans="1:10" ht="15.75" x14ac:dyDescent="0.25">
      <c r="A8" s="61" t="s">
        <v>62</v>
      </c>
      <c r="B8" s="62"/>
      <c r="C8" s="62"/>
      <c r="D8" s="62"/>
      <c r="E8" s="62"/>
      <c r="F8" s="62"/>
      <c r="G8" s="62"/>
      <c r="H8" s="62"/>
      <c r="I8" s="62"/>
    </row>
    <row r="10" spans="1:10" ht="50.1" customHeight="1" x14ac:dyDescent="0.25">
      <c r="A10" s="7" t="s">
        <v>7</v>
      </c>
      <c r="B10" s="63" t="s">
        <v>8</v>
      </c>
      <c r="C10" s="64"/>
      <c r="D10" s="8"/>
      <c r="E10" s="9" t="s">
        <v>9</v>
      </c>
      <c r="F10" s="9" t="s">
        <v>10</v>
      </c>
      <c r="G10" s="9" t="s">
        <v>11</v>
      </c>
      <c r="H10" s="9" t="s">
        <v>12</v>
      </c>
      <c r="I10" s="9" t="s">
        <v>13</v>
      </c>
    </row>
    <row r="11" spans="1:10" ht="50.1" customHeight="1" x14ac:dyDescent="0.25">
      <c r="A11" s="10">
        <v>1</v>
      </c>
      <c r="B11" s="65" t="s">
        <v>14</v>
      </c>
      <c r="C11" s="65"/>
      <c r="D11" s="11" t="s">
        <v>15</v>
      </c>
      <c r="E11" s="12">
        <f>SUM(F11:I11)</f>
        <v>284906382.39999998</v>
      </c>
      <c r="F11" s="12">
        <f>F12</f>
        <v>284442364</v>
      </c>
      <c r="G11" s="13"/>
      <c r="H11" s="12">
        <f>H12</f>
        <v>464018.39999999973</v>
      </c>
      <c r="I11" s="14"/>
    </row>
    <row r="12" spans="1:10" ht="50.1" customHeight="1" x14ac:dyDescent="0.25">
      <c r="A12" s="15" t="s">
        <v>16</v>
      </c>
      <c r="B12" s="66" t="s">
        <v>17</v>
      </c>
      <c r="C12" s="66"/>
      <c r="D12" s="11" t="s">
        <v>15</v>
      </c>
      <c r="E12" s="12">
        <f>SUM(F12:I12)</f>
        <v>284906382.39999998</v>
      </c>
      <c r="F12" s="16">
        <f>июль!F12+август!F12+сентябрь!F12+октябрь!F12+ноябрь!F12+декабрь!F12</f>
        <v>284442364</v>
      </c>
      <c r="G12" s="16"/>
      <c r="H12" s="16">
        <f>июль!H12+август!H12+сентябрь!H12+октябрь!H12+ноябрь!H12+декабрь!H12</f>
        <v>464018.39999999973</v>
      </c>
      <c r="I12" s="18"/>
    </row>
    <row r="13" spans="1:10" ht="50.1" customHeight="1" x14ac:dyDescent="0.25">
      <c r="A13" s="19" t="s">
        <v>18</v>
      </c>
      <c r="B13" s="66" t="s">
        <v>19</v>
      </c>
      <c r="C13" s="66"/>
      <c r="D13" s="11" t="s">
        <v>15</v>
      </c>
      <c r="E13" s="20"/>
      <c r="F13" s="14"/>
      <c r="G13" s="14"/>
      <c r="H13" s="14"/>
      <c r="I13" s="14"/>
    </row>
    <row r="14" spans="1:10" ht="50.1" customHeight="1" x14ac:dyDescent="0.25">
      <c r="A14" s="19" t="s">
        <v>20</v>
      </c>
      <c r="B14" s="57" t="s">
        <v>21</v>
      </c>
      <c r="C14" s="58"/>
      <c r="D14" s="11" t="s">
        <v>15</v>
      </c>
      <c r="E14" s="20"/>
      <c r="F14" s="14"/>
      <c r="G14" s="14"/>
      <c r="H14" s="14"/>
      <c r="I14" s="14"/>
    </row>
    <row r="15" spans="1:10" ht="50.1" customHeight="1" x14ac:dyDescent="0.25">
      <c r="A15" s="10">
        <v>2</v>
      </c>
      <c r="B15" s="65" t="s">
        <v>22</v>
      </c>
      <c r="C15" s="65"/>
      <c r="D15" s="11" t="s">
        <v>15</v>
      </c>
      <c r="E15" s="12">
        <f>SUM(F15:I15)</f>
        <v>248926495.22</v>
      </c>
      <c r="F15" s="16">
        <f>июль!F15+август!F15+сентябрь!F15+октябрь!F15+ноябрь!F15+декабрь!F15</f>
        <v>170102</v>
      </c>
      <c r="G15" s="14"/>
      <c r="H15" s="16">
        <f>июль!H15+август!H15+сентябрь!H15+октябрь!H15+ноябрь!H15+декабрь!H15</f>
        <v>55369506</v>
      </c>
      <c r="I15" s="16">
        <f>июль!I15+август!I15+сентябрь!I15+октябрь!I15+ноябрь!I15+декабрь!I15+1</f>
        <v>193386887.22</v>
      </c>
      <c r="J15" s="29"/>
    </row>
    <row r="16" spans="1:10" ht="50.1" customHeight="1" x14ac:dyDescent="0.25">
      <c r="A16" s="19" t="s">
        <v>23</v>
      </c>
      <c r="B16" s="66" t="s">
        <v>24</v>
      </c>
      <c r="C16" s="66"/>
      <c r="D16" s="11" t="s">
        <v>15</v>
      </c>
      <c r="E16" s="12">
        <f t="shared" ref="E16:E18" si="0">SUM(F16:I16)</f>
        <v>246408104.22</v>
      </c>
      <c r="F16" s="16">
        <f>июль!F16+август!F16+сентябрь!F16+октябрь!F16+ноябрь!F16+декабрь!F16</f>
        <v>170102</v>
      </c>
      <c r="G16" s="24"/>
      <c r="H16" s="16">
        <f>июль!H16+август!H16+сентябрь!H16+октябрь!H16+ноябрь!H16+декабрь!H16</f>
        <v>52993475</v>
      </c>
      <c r="I16" s="16">
        <f>июль!I16+август!I16+сентябрь!I16+октябрь!I16+ноябрь!I16+декабрь!I16+1</f>
        <v>193244527.22</v>
      </c>
    </row>
    <row r="17" spans="1:10" ht="50.1" customHeight="1" x14ac:dyDescent="0.25">
      <c r="A17" s="26" t="s">
        <v>25</v>
      </c>
      <c r="B17" s="57" t="s">
        <v>26</v>
      </c>
      <c r="C17" s="58"/>
      <c r="D17" s="11" t="s">
        <v>15</v>
      </c>
      <c r="E17" s="12">
        <f t="shared" si="0"/>
        <v>119555739.56999999</v>
      </c>
      <c r="F17" s="23"/>
      <c r="G17" s="23"/>
      <c r="H17" s="25"/>
      <c r="I17" s="16">
        <f>июль!I17+август!I17+сентябрь!I17+октябрь!I17+ноябрь!I17+декабрь!I17+1</f>
        <v>119555739.56999999</v>
      </c>
      <c r="J17" s="27"/>
    </row>
    <row r="18" spans="1:10" ht="50.1" customHeight="1" x14ac:dyDescent="0.25">
      <c r="A18" s="19" t="s">
        <v>27</v>
      </c>
      <c r="B18" s="57" t="s">
        <v>28</v>
      </c>
      <c r="C18" s="58"/>
      <c r="D18" s="11" t="s">
        <v>15</v>
      </c>
      <c r="E18" s="12">
        <f t="shared" si="0"/>
        <v>170102</v>
      </c>
      <c r="F18" s="16">
        <f>июль!F18+август!F18+сентябрь!F18+октябрь!F18+ноябрь!F18+декабрь!F18</f>
        <v>170102</v>
      </c>
      <c r="G18" s="24"/>
      <c r="H18" s="28"/>
      <c r="I18" s="24"/>
      <c r="J18" s="29"/>
    </row>
    <row r="19" spans="1:10" ht="50.1" customHeight="1" x14ac:dyDescent="0.25">
      <c r="A19" s="19" t="s">
        <v>29</v>
      </c>
      <c r="B19" s="66" t="s">
        <v>30</v>
      </c>
      <c r="C19" s="66"/>
      <c r="D19" s="11" t="s">
        <v>15</v>
      </c>
      <c r="E19" s="22"/>
      <c r="F19" s="24"/>
      <c r="G19" s="24"/>
      <c r="H19" s="28"/>
      <c r="I19" s="24"/>
      <c r="J19" s="29"/>
    </row>
    <row r="20" spans="1:10" ht="50.1" customHeight="1" x14ac:dyDescent="0.25">
      <c r="A20" s="26" t="s">
        <v>31</v>
      </c>
      <c r="B20" s="57" t="s">
        <v>32</v>
      </c>
      <c r="C20" s="58"/>
      <c r="D20" s="11" t="s">
        <v>33</v>
      </c>
      <c r="E20" s="12"/>
      <c r="F20" s="30"/>
      <c r="G20" s="30"/>
      <c r="H20" s="31"/>
      <c r="I20" s="32"/>
    </row>
    <row r="21" spans="1:10" ht="50.1" customHeight="1" x14ac:dyDescent="0.25">
      <c r="A21" s="26" t="s">
        <v>34</v>
      </c>
      <c r="B21" s="66" t="s">
        <v>35</v>
      </c>
      <c r="C21" s="66"/>
      <c r="D21" s="11" t="s">
        <v>15</v>
      </c>
      <c r="E21" s="12">
        <f>SUM(F21:I21)</f>
        <v>2518391</v>
      </c>
      <c r="F21" s="35"/>
      <c r="G21" s="35"/>
      <c r="H21" s="16">
        <f>июль!H21+август!H21+сентябрь!H21+октябрь!H21+ноябрь!H21+декабрь!H21</f>
        <v>2376031</v>
      </c>
      <c r="I21" s="16">
        <f>июль!I21+август!I21+сентябрь!I21+октябрь!I21+ноябрь!I21+декабрь!I21</f>
        <v>142360</v>
      </c>
    </row>
    <row r="22" spans="1:10" ht="50.1" customHeight="1" x14ac:dyDescent="0.25">
      <c r="A22" s="26" t="s">
        <v>36</v>
      </c>
      <c r="B22" s="66" t="s">
        <v>37</v>
      </c>
      <c r="C22" s="66"/>
      <c r="D22" s="11" t="s">
        <v>15</v>
      </c>
      <c r="E22" s="12">
        <f>SUM(F22:I22)</f>
        <v>1584749</v>
      </c>
      <c r="F22" s="14"/>
      <c r="G22" s="14"/>
      <c r="H22" s="16">
        <f>июль!H22+август!H22+сентябрь!H22+октябрь!H22+ноябрь!H22+декабрь!H22</f>
        <v>1584749</v>
      </c>
      <c r="I22" s="14"/>
    </row>
    <row r="23" spans="1:10" ht="50.1" customHeight="1" x14ac:dyDescent="0.25">
      <c r="A23" s="26" t="s">
        <v>38</v>
      </c>
      <c r="B23" s="66" t="s">
        <v>39</v>
      </c>
      <c r="C23" s="66"/>
      <c r="D23" s="11" t="s">
        <v>15</v>
      </c>
      <c r="E23" s="12">
        <f>SUM(F23:I23)</f>
        <v>772996</v>
      </c>
      <c r="F23" s="35"/>
      <c r="G23" s="35"/>
      <c r="H23" s="16">
        <f>июль!H23+август!H23+сентябрь!H23+октябрь!H23+ноябрь!H23+декабрь!H23</f>
        <v>772996</v>
      </c>
      <c r="I23" s="14"/>
    </row>
    <row r="24" spans="1:10" ht="50.1" customHeight="1" x14ac:dyDescent="0.25">
      <c r="A24" s="26" t="s">
        <v>56</v>
      </c>
      <c r="B24" s="66" t="s">
        <v>57</v>
      </c>
      <c r="C24" s="66"/>
      <c r="D24" s="11" t="s">
        <v>15</v>
      </c>
      <c r="E24" s="12">
        <f>SUM(F24:I24)</f>
        <v>160646</v>
      </c>
      <c r="F24" s="35"/>
      <c r="G24" s="35"/>
      <c r="H24" s="16">
        <f>июль!H24+август!H24+сентябрь!H24+октябрь!H24+ноябрь!H24+декабрь!H24</f>
        <v>18286</v>
      </c>
      <c r="I24" s="16">
        <f>июль!I24+август!I24+сентябрь!I24+октябрь!I24+ноябрь!I24+декабрь!I24</f>
        <v>142360</v>
      </c>
    </row>
    <row r="25" spans="1:10" ht="50.1" customHeight="1" x14ac:dyDescent="0.25">
      <c r="A25" s="26" t="s">
        <v>40</v>
      </c>
      <c r="B25" s="66" t="s">
        <v>41</v>
      </c>
      <c r="C25" s="66"/>
      <c r="D25" s="11" t="s">
        <v>15</v>
      </c>
      <c r="E25" s="12">
        <v>0</v>
      </c>
      <c r="F25" s="14"/>
      <c r="G25" s="14"/>
      <c r="H25" s="14"/>
      <c r="I25" s="14"/>
    </row>
    <row r="26" spans="1:10" ht="50.1" customHeight="1" x14ac:dyDescent="0.25">
      <c r="A26" s="26" t="s">
        <v>42</v>
      </c>
      <c r="B26" s="66" t="s">
        <v>32</v>
      </c>
      <c r="C26" s="66"/>
      <c r="D26" s="11" t="s">
        <v>33</v>
      </c>
      <c r="E26" s="12"/>
      <c r="F26" s="14"/>
      <c r="G26" s="14"/>
      <c r="H26" s="14"/>
      <c r="I26" s="14"/>
    </row>
    <row r="27" spans="1:10" ht="50.1" customHeight="1" x14ac:dyDescent="0.25">
      <c r="A27" s="10">
        <v>3</v>
      </c>
      <c r="B27" s="65" t="s">
        <v>43</v>
      </c>
      <c r="C27" s="36" t="s">
        <v>44</v>
      </c>
      <c r="D27" s="11" t="s">
        <v>15</v>
      </c>
      <c r="E27" s="69">
        <f>E11-E15</f>
        <v>35979887.179999977</v>
      </c>
      <c r="F27" s="70"/>
      <c r="G27" s="70"/>
      <c r="H27" s="70"/>
      <c r="I27" s="71"/>
    </row>
    <row r="28" spans="1:10" ht="22.5" customHeight="1" x14ac:dyDescent="0.25">
      <c r="A28" s="10">
        <v>4</v>
      </c>
      <c r="B28" s="65"/>
      <c r="C28" s="36" t="s">
        <v>45</v>
      </c>
      <c r="D28" s="11" t="s">
        <v>46</v>
      </c>
      <c r="E28" s="72">
        <f>E27/E11</f>
        <v>0.12628670118553292</v>
      </c>
      <c r="F28" s="73"/>
      <c r="G28" s="73"/>
      <c r="H28" s="73"/>
      <c r="I28" s="74"/>
    </row>
    <row r="29" spans="1:10" ht="15" customHeight="1" x14ac:dyDescent="0.25">
      <c r="A29" s="37"/>
      <c r="B29" s="38"/>
      <c r="C29" s="38"/>
      <c r="D29" s="39"/>
      <c r="E29" s="40"/>
      <c r="F29" s="33"/>
      <c r="G29" s="33"/>
      <c r="H29" s="33"/>
      <c r="I29" s="33"/>
    </row>
    <row r="30" spans="1:10" ht="15" customHeight="1" x14ac:dyDescent="0.25">
      <c r="A30" s="37"/>
      <c r="B30" s="38"/>
      <c r="C30" s="38"/>
      <c r="D30" s="39"/>
      <c r="E30" s="40"/>
      <c r="F30" s="33"/>
      <c r="G30" s="33"/>
      <c r="H30" s="33"/>
      <c r="I30" s="33"/>
    </row>
    <row r="31" spans="1:10" ht="15" customHeight="1" x14ac:dyDescent="0.25">
      <c r="A31" s="37"/>
      <c r="B31" s="38"/>
      <c r="C31" s="38"/>
      <c r="D31" s="39"/>
      <c r="E31" s="40"/>
      <c r="F31" s="33"/>
      <c r="G31" s="33"/>
      <c r="H31" s="33"/>
      <c r="I31" s="33"/>
    </row>
    <row r="33" spans="1:10" x14ac:dyDescent="0.25">
      <c r="A33" s="43" t="s">
        <v>47</v>
      </c>
      <c r="B33" s="44"/>
      <c r="C33" s="44"/>
      <c r="D33" s="45" t="s">
        <v>48</v>
      </c>
      <c r="E33" s="44"/>
      <c r="F33" s="44"/>
      <c r="H33" s="45" t="s">
        <v>49</v>
      </c>
      <c r="I33" s="4"/>
      <c r="J33" s="4"/>
    </row>
    <row r="34" spans="1:10" x14ac:dyDescent="0.25">
      <c r="A34" s="43"/>
      <c r="B34" s="46"/>
      <c r="C34" s="44"/>
      <c r="D34" s="45" t="s">
        <v>50</v>
      </c>
      <c r="E34" s="46"/>
      <c r="F34" s="46"/>
      <c r="G34" s="47"/>
      <c r="H34" s="45"/>
      <c r="I34" s="4"/>
      <c r="J34" s="4"/>
    </row>
    <row r="35" spans="1:10" ht="15" customHeight="1" x14ac:dyDescent="0.25">
      <c r="A35" s="43"/>
      <c r="B35" s="44"/>
      <c r="C35" s="44"/>
      <c r="D35" s="45"/>
      <c r="E35" s="44"/>
      <c r="F35" s="44"/>
      <c r="H35" s="45"/>
      <c r="I35" s="4"/>
      <c r="J35" s="4"/>
    </row>
    <row r="36" spans="1:10" x14ac:dyDescent="0.25">
      <c r="A36" s="43" t="s">
        <v>51</v>
      </c>
      <c r="B36" s="46"/>
      <c r="C36" s="44"/>
      <c r="D36" s="45" t="s">
        <v>52</v>
      </c>
      <c r="E36" s="46"/>
      <c r="F36" s="46"/>
      <c r="G36" s="47"/>
      <c r="H36" s="45" t="s">
        <v>53</v>
      </c>
      <c r="I36" s="4"/>
      <c r="J36" s="4"/>
    </row>
    <row r="37" spans="1:10" x14ac:dyDescent="0.25">
      <c r="A37" s="48" t="s">
        <v>54</v>
      </c>
      <c r="B37" s="4"/>
      <c r="D37" s="49" t="s">
        <v>54</v>
      </c>
      <c r="E37" s="4"/>
      <c r="F37" s="4"/>
      <c r="H37" s="49" t="s">
        <v>54</v>
      </c>
      <c r="I37" s="4"/>
      <c r="J37" s="4"/>
    </row>
    <row r="48" spans="1:10" ht="21" x14ac:dyDescent="0.25">
      <c r="C48" s="50"/>
    </row>
    <row r="49" spans="1:6" ht="18.75" x14ac:dyDescent="0.25">
      <c r="A49" s="51"/>
      <c r="B49" s="52"/>
      <c r="C49" s="53"/>
      <c r="D49" s="54"/>
      <c r="E49" s="55"/>
      <c r="F49" s="29"/>
    </row>
    <row r="50" spans="1:6" ht="18.75" x14ac:dyDescent="0.25">
      <c r="A50" s="51"/>
      <c r="B50" s="52"/>
      <c r="C50" s="53"/>
      <c r="D50" s="54"/>
      <c r="E50" s="55"/>
      <c r="F50" s="29"/>
    </row>
    <row r="51" spans="1:6" ht="18.75" x14ac:dyDescent="0.25">
      <c r="A51" s="51"/>
      <c r="B51" s="52"/>
      <c r="C51" s="53"/>
      <c r="D51" s="54"/>
      <c r="E51" s="55"/>
      <c r="F51" s="29"/>
    </row>
    <row r="52" spans="1:6" ht="18.75" x14ac:dyDescent="0.25">
      <c r="B52" s="52"/>
      <c r="C52" s="53"/>
      <c r="E52" s="53"/>
    </row>
    <row r="53" spans="1:6" ht="21" x14ac:dyDescent="0.25">
      <c r="C53" s="50"/>
    </row>
    <row r="54" spans="1:6" ht="21" x14ac:dyDescent="0.25">
      <c r="C54" s="56"/>
    </row>
    <row r="55" spans="1:6" ht="21" x14ac:dyDescent="0.25">
      <c r="C55" s="50"/>
    </row>
  </sheetData>
  <mergeCells count="24">
    <mergeCell ref="B24:C24"/>
    <mergeCell ref="B25:C25"/>
    <mergeCell ref="B26:C26"/>
    <mergeCell ref="B27:B28"/>
    <mergeCell ref="E27:I27"/>
    <mergeCell ref="E28:I28"/>
    <mergeCell ref="B23:C23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11:C11"/>
    <mergeCell ref="H1:I1"/>
    <mergeCell ref="A6:I6"/>
    <mergeCell ref="A7:I7"/>
    <mergeCell ref="A8:I8"/>
    <mergeCell ref="B10:C10"/>
  </mergeCells>
  <pageMargins left="1.0629921259842521" right="0.31496062992125984" top="0.19685039370078741" bottom="0.31496062992125984" header="0.15748031496062992" footer="0.19685039370078741"/>
  <pageSetup paperSize="9" scale="68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5"/>
  <sheetViews>
    <sheetView tabSelected="1" zoomScale="75" zoomScaleNormal="75" workbookViewId="0">
      <selection activeCell="K15" sqref="K15"/>
    </sheetView>
  </sheetViews>
  <sheetFormatPr defaultRowHeight="15" x14ac:dyDescent="0.25"/>
  <cols>
    <col min="1" max="1" width="6.7109375" style="1" customWidth="1"/>
    <col min="2" max="2" width="20.85546875" style="2" customWidth="1"/>
    <col min="3" max="3" width="19.140625" style="2" customWidth="1"/>
    <col min="4" max="4" width="9.140625" style="2"/>
    <col min="5" max="5" width="18" style="3" customWidth="1"/>
    <col min="6" max="6" width="12.7109375" style="2" customWidth="1"/>
    <col min="7" max="7" width="10.7109375" style="2" customWidth="1"/>
    <col min="8" max="8" width="17.42578125" style="2" customWidth="1"/>
    <col min="9" max="9" width="13.28515625" style="2" customWidth="1"/>
    <col min="10" max="10" width="14.85546875" style="2" customWidth="1"/>
    <col min="11" max="16384" width="9.140625" style="2"/>
  </cols>
  <sheetData>
    <row r="1" spans="1:9" x14ac:dyDescent="0.25">
      <c r="F1" s="4"/>
      <c r="G1" s="4"/>
      <c r="H1" s="59" t="s">
        <v>0</v>
      </c>
      <c r="I1" s="59"/>
    </row>
    <row r="2" spans="1:9" x14ac:dyDescent="0.25">
      <c r="H2" s="5"/>
      <c r="I2" s="5" t="s">
        <v>1</v>
      </c>
    </row>
    <row r="3" spans="1:9" x14ac:dyDescent="0.25">
      <c r="H3" s="5"/>
      <c r="I3" s="5" t="s">
        <v>2</v>
      </c>
    </row>
    <row r="4" spans="1:9" x14ac:dyDescent="0.25">
      <c r="F4" s="6"/>
      <c r="G4" s="6"/>
      <c r="H4" s="5"/>
      <c r="I4" s="5" t="s">
        <v>3</v>
      </c>
    </row>
    <row r="6" spans="1:9" x14ac:dyDescent="0.25">
      <c r="A6" s="60" t="s">
        <v>4</v>
      </c>
      <c r="B6" s="60"/>
      <c r="C6" s="60"/>
      <c r="D6" s="60"/>
      <c r="E6" s="60"/>
      <c r="F6" s="60"/>
      <c r="G6" s="60"/>
      <c r="H6" s="60"/>
      <c r="I6" s="60"/>
    </row>
    <row r="7" spans="1:9" x14ac:dyDescent="0.25">
      <c r="A7" s="60" t="s">
        <v>5</v>
      </c>
      <c r="B7" s="60"/>
      <c r="C7" s="60"/>
      <c r="D7" s="60"/>
      <c r="E7" s="60"/>
      <c r="F7" s="60"/>
      <c r="G7" s="60"/>
      <c r="H7" s="60"/>
      <c r="I7" s="60"/>
    </row>
    <row r="8" spans="1:9" ht="15.75" x14ac:dyDescent="0.25">
      <c r="A8" s="61" t="s">
        <v>85</v>
      </c>
      <c r="B8" s="62"/>
      <c r="C8" s="62"/>
      <c r="D8" s="62"/>
      <c r="E8" s="62"/>
      <c r="F8" s="62"/>
      <c r="G8" s="62"/>
      <c r="H8" s="62"/>
      <c r="I8" s="62"/>
    </row>
    <row r="10" spans="1:9" ht="50.1" customHeight="1" x14ac:dyDescent="0.25">
      <c r="A10" s="7" t="s">
        <v>7</v>
      </c>
      <c r="B10" s="63" t="s">
        <v>8</v>
      </c>
      <c r="C10" s="64"/>
      <c r="D10" s="8"/>
      <c r="E10" s="9" t="s">
        <v>9</v>
      </c>
      <c r="F10" s="9" t="s">
        <v>10</v>
      </c>
      <c r="G10" s="9" t="s">
        <v>11</v>
      </c>
      <c r="H10" s="9" t="s">
        <v>12</v>
      </c>
      <c r="I10" s="9" t="s">
        <v>13</v>
      </c>
    </row>
    <row r="11" spans="1:9" ht="50.1" customHeight="1" x14ac:dyDescent="0.25">
      <c r="A11" s="10">
        <v>1</v>
      </c>
      <c r="B11" s="65" t="s">
        <v>14</v>
      </c>
      <c r="C11" s="65"/>
      <c r="D11" s="11" t="s">
        <v>15</v>
      </c>
      <c r="E11" s="12">
        <f>SUM(F11:I11)</f>
        <v>578303508.39999998</v>
      </c>
      <c r="F11" s="12">
        <f>F12</f>
        <v>577345801</v>
      </c>
      <c r="G11" s="13"/>
      <c r="H11" s="12">
        <f>H12</f>
        <v>957707.39999999979</v>
      </c>
      <c r="I11" s="14"/>
    </row>
    <row r="12" spans="1:9" ht="50.1" customHeight="1" x14ac:dyDescent="0.25">
      <c r="A12" s="15" t="s">
        <v>16</v>
      </c>
      <c r="B12" s="66" t="s">
        <v>17</v>
      </c>
      <c r="C12" s="66"/>
      <c r="D12" s="11" t="s">
        <v>15</v>
      </c>
      <c r="E12" s="12">
        <f>SUM(F12:I12)</f>
        <v>578303508.39999998</v>
      </c>
      <c r="F12" s="16">
        <f>'1 полугодие'!F12+'2 полугодие'!F12</f>
        <v>577345801</v>
      </c>
      <c r="G12" s="16"/>
      <c r="H12" s="16">
        <f>'1 полугодие'!H12+'2 полугодие'!H12</f>
        <v>957707.39999999979</v>
      </c>
      <c r="I12" s="18"/>
    </row>
    <row r="13" spans="1:9" ht="50.1" customHeight="1" x14ac:dyDescent="0.25">
      <c r="A13" s="19" t="s">
        <v>18</v>
      </c>
      <c r="B13" s="66" t="s">
        <v>19</v>
      </c>
      <c r="C13" s="66"/>
      <c r="D13" s="11" t="s">
        <v>15</v>
      </c>
      <c r="E13" s="20"/>
      <c r="F13" s="14"/>
      <c r="G13" s="14"/>
      <c r="H13" s="14"/>
      <c r="I13" s="14"/>
    </row>
    <row r="14" spans="1:9" ht="50.1" customHeight="1" x14ac:dyDescent="0.25">
      <c r="A14" s="19" t="s">
        <v>20</v>
      </c>
      <c r="B14" s="57" t="s">
        <v>21</v>
      </c>
      <c r="C14" s="58"/>
      <c r="D14" s="11" t="s">
        <v>15</v>
      </c>
      <c r="E14" s="20"/>
      <c r="F14" s="14"/>
      <c r="G14" s="14"/>
      <c r="H14" s="14"/>
      <c r="I14" s="14"/>
    </row>
    <row r="15" spans="1:9" ht="50.1" customHeight="1" x14ac:dyDescent="0.25">
      <c r="A15" s="10">
        <v>2</v>
      </c>
      <c r="B15" s="65" t="s">
        <v>22</v>
      </c>
      <c r="C15" s="65"/>
      <c r="D15" s="11" t="s">
        <v>15</v>
      </c>
      <c r="E15" s="12">
        <f>SUM(F15:I15)</f>
        <v>516159199.22000003</v>
      </c>
      <c r="F15" s="16">
        <f>'1 полугодие'!F15+'2 полугодие'!F15</f>
        <v>356626</v>
      </c>
      <c r="G15" s="14"/>
      <c r="H15" s="16">
        <f>'1 полугодие'!H15+'2 полугодие'!H15</f>
        <v>112667292</v>
      </c>
      <c r="I15" s="16">
        <f>'1 полугодие'!I15+'2 полугодие'!I15</f>
        <v>403135281.22000003</v>
      </c>
    </row>
    <row r="16" spans="1:9" ht="50.1" customHeight="1" x14ac:dyDescent="0.25">
      <c r="A16" s="19" t="s">
        <v>23</v>
      </c>
      <c r="B16" s="66" t="s">
        <v>24</v>
      </c>
      <c r="C16" s="66"/>
      <c r="D16" s="11" t="s">
        <v>15</v>
      </c>
      <c r="E16" s="12">
        <f t="shared" ref="E16:E18" si="0">SUM(F16:I16)</f>
        <v>511420240.22000003</v>
      </c>
      <c r="F16" s="16">
        <f>'1 полугодие'!F16+'2 полугодие'!F16</f>
        <v>356626</v>
      </c>
      <c r="G16" s="24"/>
      <c r="H16" s="16">
        <f>'1 полугодие'!H16+'2 полугодие'!H16</f>
        <v>108070693</v>
      </c>
      <c r="I16" s="16">
        <f>'1 полугодие'!I16+'2 полугодие'!I16</f>
        <v>402992921.22000003</v>
      </c>
    </row>
    <row r="17" spans="1:10" ht="50.1" customHeight="1" x14ac:dyDescent="0.25">
      <c r="A17" s="26" t="s">
        <v>25</v>
      </c>
      <c r="B17" s="57" t="s">
        <v>26</v>
      </c>
      <c r="C17" s="58"/>
      <c r="D17" s="11" t="s">
        <v>15</v>
      </c>
      <c r="E17" s="12">
        <f t="shared" si="0"/>
        <v>250067758.56999999</v>
      </c>
      <c r="F17" s="23"/>
      <c r="G17" s="23"/>
      <c r="H17" s="25"/>
      <c r="I17" s="16">
        <f>'1 полугодие'!I17+'2 полугодие'!I17</f>
        <v>250067758.56999999</v>
      </c>
      <c r="J17" s="27"/>
    </row>
    <row r="18" spans="1:10" ht="50.1" customHeight="1" x14ac:dyDescent="0.25">
      <c r="A18" s="19" t="s">
        <v>27</v>
      </c>
      <c r="B18" s="57" t="s">
        <v>28</v>
      </c>
      <c r="C18" s="58"/>
      <c r="D18" s="11" t="s">
        <v>15</v>
      </c>
      <c r="E18" s="12">
        <f t="shared" si="0"/>
        <v>356626</v>
      </c>
      <c r="F18" s="16">
        <f>'1 полугодие'!F18+'2 полугодие'!F18</f>
        <v>356626</v>
      </c>
      <c r="G18" s="24"/>
      <c r="H18" s="28"/>
      <c r="I18" s="24"/>
      <c r="J18" s="29"/>
    </row>
    <row r="19" spans="1:10" ht="50.1" customHeight="1" x14ac:dyDescent="0.25">
      <c r="A19" s="19" t="s">
        <v>29</v>
      </c>
      <c r="B19" s="66" t="s">
        <v>30</v>
      </c>
      <c r="C19" s="66"/>
      <c r="D19" s="11" t="s">
        <v>15</v>
      </c>
      <c r="E19" s="22"/>
      <c r="F19" s="24"/>
      <c r="G19" s="24"/>
      <c r="H19" s="28"/>
      <c r="I19" s="24"/>
      <c r="J19" s="29"/>
    </row>
    <row r="20" spans="1:10" ht="50.1" customHeight="1" x14ac:dyDescent="0.25">
      <c r="A20" s="26" t="s">
        <v>31</v>
      </c>
      <c r="B20" s="57" t="s">
        <v>32</v>
      </c>
      <c r="C20" s="58"/>
      <c r="D20" s="11" t="s">
        <v>33</v>
      </c>
      <c r="E20" s="12"/>
      <c r="F20" s="30"/>
      <c r="G20" s="30"/>
      <c r="H20" s="31"/>
      <c r="I20" s="32"/>
    </row>
    <row r="21" spans="1:10" ht="50.1" customHeight="1" x14ac:dyDescent="0.25">
      <c r="A21" s="26" t="s">
        <v>34</v>
      </c>
      <c r="B21" s="66" t="s">
        <v>35</v>
      </c>
      <c r="C21" s="66"/>
      <c r="D21" s="11" t="s">
        <v>15</v>
      </c>
      <c r="E21" s="12">
        <f t="shared" ref="E21:E23" si="1">SUM(F21:I21)</f>
        <v>4738959</v>
      </c>
      <c r="F21" s="35"/>
      <c r="G21" s="35"/>
      <c r="H21" s="16">
        <f>'1 полугодие'!H21+'2 полугодие'!H21</f>
        <v>4596599</v>
      </c>
      <c r="I21" s="16">
        <f>'1 полугодие'!I21+'2 полугодие'!I21</f>
        <v>142360</v>
      </c>
    </row>
    <row r="22" spans="1:10" ht="50.1" customHeight="1" x14ac:dyDescent="0.25">
      <c r="A22" s="26" t="s">
        <v>36</v>
      </c>
      <c r="B22" s="66" t="s">
        <v>37</v>
      </c>
      <c r="C22" s="66"/>
      <c r="D22" s="11" t="s">
        <v>15</v>
      </c>
      <c r="E22" s="12">
        <f t="shared" si="1"/>
        <v>3101883</v>
      </c>
      <c r="F22" s="14"/>
      <c r="G22" s="14"/>
      <c r="H22" s="16">
        <f>'1 полугодие'!H22+'2 полугодие'!H22</f>
        <v>3101883</v>
      </c>
      <c r="I22" s="14"/>
    </row>
    <row r="23" spans="1:10" ht="50.1" customHeight="1" x14ac:dyDescent="0.25">
      <c r="A23" s="26" t="s">
        <v>38</v>
      </c>
      <c r="B23" s="66" t="s">
        <v>39</v>
      </c>
      <c r="C23" s="66"/>
      <c r="D23" s="11" t="s">
        <v>15</v>
      </c>
      <c r="E23" s="12">
        <f t="shared" si="1"/>
        <v>1476430</v>
      </c>
      <c r="F23" s="35"/>
      <c r="G23" s="35"/>
      <c r="H23" s="16">
        <f>'1 полугодие'!H23+'2 полугодие'!H23</f>
        <v>1476430</v>
      </c>
      <c r="I23" s="14"/>
    </row>
    <row r="24" spans="1:10" ht="50.1" customHeight="1" x14ac:dyDescent="0.25">
      <c r="A24" s="26" t="s">
        <v>56</v>
      </c>
      <c r="B24" s="66" t="s">
        <v>57</v>
      </c>
      <c r="C24" s="66"/>
      <c r="D24" s="11" t="s">
        <v>15</v>
      </c>
      <c r="E24" s="12">
        <f>SUM(F24:I24)</f>
        <v>160646</v>
      </c>
      <c r="F24" s="35"/>
      <c r="G24" s="35"/>
      <c r="H24" s="16">
        <f>'1 полугодие'!H24+'2 полугодие'!H24</f>
        <v>18286</v>
      </c>
      <c r="I24" s="16">
        <f>'1 полугодие'!I24+'2 полугодие'!I24</f>
        <v>142360</v>
      </c>
    </row>
    <row r="25" spans="1:10" ht="50.1" customHeight="1" x14ac:dyDescent="0.25">
      <c r="A25" s="26" t="s">
        <v>40</v>
      </c>
      <c r="B25" s="66" t="s">
        <v>41</v>
      </c>
      <c r="C25" s="66"/>
      <c r="D25" s="11" t="s">
        <v>15</v>
      </c>
      <c r="E25" s="12">
        <v>0</v>
      </c>
      <c r="F25" s="14"/>
      <c r="G25" s="14"/>
      <c r="H25" s="14"/>
      <c r="I25" s="14"/>
    </row>
    <row r="26" spans="1:10" ht="50.1" customHeight="1" x14ac:dyDescent="0.25">
      <c r="A26" s="26" t="s">
        <v>42</v>
      </c>
      <c r="B26" s="66" t="s">
        <v>32</v>
      </c>
      <c r="C26" s="66"/>
      <c r="D26" s="11" t="s">
        <v>33</v>
      </c>
      <c r="E26" s="12"/>
      <c r="F26" s="14"/>
      <c r="G26" s="14"/>
      <c r="H26" s="14"/>
      <c r="I26" s="14"/>
    </row>
    <row r="27" spans="1:10" ht="50.1" customHeight="1" x14ac:dyDescent="0.25">
      <c r="A27" s="10">
        <v>3</v>
      </c>
      <c r="B27" s="65" t="s">
        <v>43</v>
      </c>
      <c r="C27" s="36" t="s">
        <v>44</v>
      </c>
      <c r="D27" s="11" t="s">
        <v>15</v>
      </c>
      <c r="E27" s="69">
        <f>E11-E15</f>
        <v>62144309.179999948</v>
      </c>
      <c r="F27" s="70"/>
      <c r="G27" s="70"/>
      <c r="H27" s="70"/>
      <c r="I27" s="71"/>
    </row>
    <row r="28" spans="1:10" ht="22.5" customHeight="1" x14ac:dyDescent="0.25">
      <c r="A28" s="10">
        <v>4</v>
      </c>
      <c r="B28" s="65"/>
      <c r="C28" s="36" t="s">
        <v>45</v>
      </c>
      <c r="D28" s="11" t="s">
        <v>46</v>
      </c>
      <c r="E28" s="72">
        <f>E27/E11</f>
        <v>0.10745967865893713</v>
      </c>
      <c r="F28" s="73"/>
      <c r="G28" s="73"/>
      <c r="H28" s="73"/>
      <c r="I28" s="74"/>
    </row>
    <row r="29" spans="1:10" ht="15" customHeight="1" x14ac:dyDescent="0.25">
      <c r="A29" s="37"/>
      <c r="B29" s="38"/>
      <c r="C29" s="38"/>
      <c r="D29" s="39"/>
      <c r="E29" s="40"/>
      <c r="F29" s="33"/>
      <c r="G29" s="33"/>
      <c r="H29" s="33"/>
      <c r="I29" s="33"/>
    </row>
    <row r="30" spans="1:10" ht="15" customHeight="1" x14ac:dyDescent="0.25">
      <c r="A30" s="37"/>
      <c r="B30" s="38"/>
      <c r="C30" s="38"/>
      <c r="D30" s="39"/>
      <c r="E30" s="40"/>
      <c r="F30" s="33"/>
      <c r="G30" s="33"/>
      <c r="H30" s="33"/>
      <c r="I30" s="33"/>
    </row>
    <row r="31" spans="1:10" ht="15" customHeight="1" x14ac:dyDescent="0.25">
      <c r="A31" s="37"/>
      <c r="B31" s="38"/>
      <c r="C31" s="38"/>
      <c r="D31" s="39"/>
      <c r="E31" s="40"/>
      <c r="F31" s="33"/>
      <c r="G31" s="33"/>
      <c r="H31" s="33"/>
      <c r="I31" s="33"/>
    </row>
    <row r="33" spans="1:10" x14ac:dyDescent="0.25">
      <c r="A33" s="43" t="s">
        <v>47</v>
      </c>
      <c r="B33" s="44"/>
      <c r="C33" s="44"/>
      <c r="D33" s="45" t="s">
        <v>48</v>
      </c>
      <c r="E33" s="44"/>
      <c r="F33" s="44"/>
      <c r="H33" s="45" t="s">
        <v>49</v>
      </c>
      <c r="I33" s="4"/>
      <c r="J33" s="4"/>
    </row>
    <row r="34" spans="1:10" x14ac:dyDescent="0.25">
      <c r="A34" s="43"/>
      <c r="B34" s="46"/>
      <c r="C34" s="44"/>
      <c r="D34" s="45" t="s">
        <v>50</v>
      </c>
      <c r="E34" s="46"/>
      <c r="F34" s="46"/>
      <c r="G34" s="47"/>
      <c r="H34" s="45"/>
      <c r="I34" s="4"/>
      <c r="J34" s="4"/>
    </row>
    <row r="35" spans="1:10" ht="15" customHeight="1" x14ac:dyDescent="0.25">
      <c r="A35" s="43"/>
      <c r="B35" s="44"/>
      <c r="C35" s="44"/>
      <c r="D35" s="45"/>
      <c r="E35" s="44"/>
      <c r="F35" s="44"/>
      <c r="H35" s="45"/>
      <c r="I35" s="4"/>
      <c r="J35" s="4"/>
    </row>
    <row r="36" spans="1:10" x14ac:dyDescent="0.25">
      <c r="A36" s="43" t="s">
        <v>51</v>
      </c>
      <c r="B36" s="46"/>
      <c r="C36" s="44"/>
      <c r="D36" s="45" t="s">
        <v>52</v>
      </c>
      <c r="E36" s="46"/>
      <c r="F36" s="46"/>
      <c r="G36" s="47"/>
      <c r="H36" s="45" t="s">
        <v>53</v>
      </c>
      <c r="I36" s="4"/>
      <c r="J36" s="4"/>
    </row>
    <row r="37" spans="1:10" x14ac:dyDescent="0.25">
      <c r="A37" s="48" t="s">
        <v>54</v>
      </c>
      <c r="B37" s="4"/>
      <c r="D37" s="49" t="s">
        <v>54</v>
      </c>
      <c r="E37" s="4"/>
      <c r="F37" s="4"/>
      <c r="H37" s="49" t="s">
        <v>54</v>
      </c>
      <c r="I37" s="4"/>
      <c r="J37" s="4"/>
    </row>
    <row r="48" spans="1:10" ht="21" x14ac:dyDescent="0.25">
      <c r="C48" s="50"/>
    </row>
    <row r="49" spans="1:6" ht="18.75" x14ac:dyDescent="0.25">
      <c r="A49" s="51"/>
      <c r="B49" s="52"/>
      <c r="C49" s="53"/>
      <c r="D49" s="54"/>
      <c r="E49" s="55"/>
      <c r="F49" s="29"/>
    </row>
    <row r="50" spans="1:6" ht="18.75" x14ac:dyDescent="0.25">
      <c r="A50" s="51"/>
      <c r="B50" s="52"/>
      <c r="C50" s="53"/>
      <c r="D50" s="54"/>
      <c r="E50" s="55"/>
      <c r="F50" s="29"/>
    </row>
    <row r="51" spans="1:6" ht="18.75" x14ac:dyDescent="0.25">
      <c r="A51" s="51"/>
      <c r="B51" s="52"/>
      <c r="C51" s="53"/>
      <c r="D51" s="54"/>
      <c r="E51" s="55"/>
      <c r="F51" s="29"/>
    </row>
    <row r="52" spans="1:6" ht="18.75" x14ac:dyDescent="0.25">
      <c r="B52" s="52"/>
      <c r="C52" s="53"/>
      <c r="E52" s="53"/>
    </row>
    <row r="53" spans="1:6" ht="21" x14ac:dyDescent="0.25">
      <c r="C53" s="50"/>
    </row>
    <row r="54" spans="1:6" ht="21" x14ac:dyDescent="0.25">
      <c r="C54" s="56"/>
    </row>
    <row r="55" spans="1:6" ht="21" x14ac:dyDescent="0.25">
      <c r="C55" s="50"/>
    </row>
  </sheetData>
  <mergeCells count="24">
    <mergeCell ref="B24:C24"/>
    <mergeCell ref="B25:C25"/>
    <mergeCell ref="B26:C26"/>
    <mergeCell ref="B27:B28"/>
    <mergeCell ref="E27:I27"/>
    <mergeCell ref="E28:I28"/>
    <mergeCell ref="B23:C23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11:C11"/>
    <mergeCell ref="H1:I1"/>
    <mergeCell ref="A6:I6"/>
    <mergeCell ref="A7:I7"/>
    <mergeCell ref="A8:I8"/>
    <mergeCell ref="B10:C10"/>
  </mergeCells>
  <pageMargins left="1.0629921259842521" right="0.31496062992125984" top="0.19685039370078741" bottom="0.31496062992125984" header="0.15748031496062992" footer="0.19685039370078741"/>
  <pageSetup paperSize="9" scale="6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5"/>
  <sheetViews>
    <sheetView zoomScale="75" zoomScaleNormal="75" workbookViewId="0">
      <selection activeCell="E17" sqref="E17"/>
    </sheetView>
  </sheetViews>
  <sheetFormatPr defaultRowHeight="15" x14ac:dyDescent="0.25"/>
  <cols>
    <col min="1" max="1" width="6.7109375" style="1" customWidth="1"/>
    <col min="2" max="2" width="20.85546875" style="2" customWidth="1"/>
    <col min="3" max="3" width="19.140625" style="2" customWidth="1"/>
    <col min="4" max="4" width="9.140625" style="2"/>
    <col min="5" max="5" width="18" style="3" customWidth="1"/>
    <col min="6" max="6" width="12.7109375" style="2" customWidth="1"/>
    <col min="7" max="7" width="10.7109375" style="2" customWidth="1"/>
    <col min="8" max="8" width="17.42578125" style="2" customWidth="1"/>
    <col min="9" max="9" width="12.5703125" style="2" customWidth="1"/>
    <col min="10" max="10" width="14.85546875" style="2" customWidth="1"/>
    <col min="11" max="16384" width="9.140625" style="2"/>
  </cols>
  <sheetData>
    <row r="1" spans="1:9" x14ac:dyDescent="0.25">
      <c r="F1" s="4"/>
      <c r="G1" s="4"/>
      <c r="H1" s="59" t="s">
        <v>0</v>
      </c>
      <c r="I1" s="59"/>
    </row>
    <row r="2" spans="1:9" x14ac:dyDescent="0.25">
      <c r="H2" s="5"/>
      <c r="I2" s="5" t="s">
        <v>1</v>
      </c>
    </row>
    <row r="3" spans="1:9" x14ac:dyDescent="0.25">
      <c r="H3" s="5"/>
      <c r="I3" s="5" t="s">
        <v>2</v>
      </c>
    </row>
    <row r="4" spans="1:9" x14ac:dyDescent="0.25">
      <c r="F4" s="6"/>
      <c r="G4" s="6"/>
      <c r="H4" s="5"/>
      <c r="I4" s="5" t="s">
        <v>3</v>
      </c>
    </row>
    <row r="6" spans="1:9" x14ac:dyDescent="0.25">
      <c r="A6" s="60" t="s">
        <v>4</v>
      </c>
      <c r="B6" s="60"/>
      <c r="C6" s="60"/>
      <c r="D6" s="60"/>
      <c r="E6" s="60"/>
      <c r="F6" s="60"/>
      <c r="G6" s="60"/>
      <c r="H6" s="60"/>
      <c r="I6" s="60"/>
    </row>
    <row r="7" spans="1:9" x14ac:dyDescent="0.25">
      <c r="A7" s="60" t="s">
        <v>5</v>
      </c>
      <c r="B7" s="60"/>
      <c r="C7" s="60"/>
      <c r="D7" s="60"/>
      <c r="E7" s="60"/>
      <c r="F7" s="60"/>
      <c r="G7" s="60"/>
      <c r="H7" s="60"/>
      <c r="I7" s="60"/>
    </row>
    <row r="8" spans="1:9" ht="15.75" x14ac:dyDescent="0.25">
      <c r="A8" s="61" t="s">
        <v>78</v>
      </c>
      <c r="B8" s="62"/>
      <c r="C8" s="62"/>
      <c r="D8" s="62"/>
      <c r="E8" s="62"/>
      <c r="F8" s="62"/>
      <c r="G8" s="62"/>
      <c r="H8" s="62"/>
      <c r="I8" s="62"/>
    </row>
    <row r="10" spans="1:9" ht="50.1" customHeight="1" x14ac:dyDescent="0.25">
      <c r="A10" s="7" t="s">
        <v>7</v>
      </c>
      <c r="B10" s="63" t="s">
        <v>8</v>
      </c>
      <c r="C10" s="64"/>
      <c r="D10" s="8"/>
      <c r="E10" s="9" t="s">
        <v>9</v>
      </c>
      <c r="F10" s="9" t="s">
        <v>10</v>
      </c>
      <c r="G10" s="9" t="s">
        <v>11</v>
      </c>
      <c r="H10" s="9" t="s">
        <v>12</v>
      </c>
      <c r="I10" s="9" t="s">
        <v>13</v>
      </c>
    </row>
    <row r="11" spans="1:9" ht="50.1" customHeight="1" x14ac:dyDescent="0.25">
      <c r="A11" s="10">
        <v>1</v>
      </c>
      <c r="B11" s="65" t="s">
        <v>14</v>
      </c>
      <c r="C11" s="65"/>
      <c r="D11" s="11" t="s">
        <v>15</v>
      </c>
      <c r="E11" s="12">
        <v>51594953</v>
      </c>
      <c r="F11" s="16">
        <v>51502321</v>
      </c>
      <c r="G11" s="14"/>
      <c r="H11" s="16">
        <v>92632</v>
      </c>
      <c r="I11" s="14"/>
    </row>
    <row r="12" spans="1:9" ht="50.1" customHeight="1" x14ac:dyDescent="0.25">
      <c r="A12" s="15" t="s">
        <v>16</v>
      </c>
      <c r="B12" s="66" t="s">
        <v>79</v>
      </c>
      <c r="C12" s="66"/>
      <c r="D12" s="11" t="s">
        <v>15</v>
      </c>
      <c r="E12" s="12">
        <v>51594953</v>
      </c>
      <c r="F12" s="12">
        <v>51502321</v>
      </c>
      <c r="G12" s="18"/>
      <c r="H12" s="12">
        <v>92632</v>
      </c>
      <c r="I12" s="18"/>
    </row>
    <row r="13" spans="1:9" ht="50.1" customHeight="1" x14ac:dyDescent="0.25">
      <c r="A13" s="19" t="s">
        <v>18</v>
      </c>
      <c r="B13" s="66" t="s">
        <v>19</v>
      </c>
      <c r="C13" s="66"/>
      <c r="D13" s="11" t="s">
        <v>15</v>
      </c>
      <c r="E13" s="20"/>
      <c r="F13" s="14"/>
      <c r="G13" s="14"/>
      <c r="H13" s="14"/>
      <c r="I13" s="14"/>
    </row>
    <row r="14" spans="1:9" ht="50.1" customHeight="1" x14ac:dyDescent="0.25">
      <c r="A14" s="19" t="s">
        <v>20</v>
      </c>
      <c r="B14" s="57" t="s">
        <v>21</v>
      </c>
      <c r="C14" s="58"/>
      <c r="D14" s="11" t="s">
        <v>15</v>
      </c>
      <c r="E14" s="20"/>
      <c r="F14" s="14"/>
      <c r="G14" s="14"/>
      <c r="H14" s="14"/>
      <c r="I14" s="14"/>
    </row>
    <row r="15" spans="1:9" ht="50.1" customHeight="1" x14ac:dyDescent="0.25">
      <c r="A15" s="10">
        <v>2</v>
      </c>
      <c r="B15" s="65" t="s">
        <v>22</v>
      </c>
      <c r="C15" s="65"/>
      <c r="D15" s="11" t="s">
        <v>15</v>
      </c>
      <c r="E15" s="12">
        <v>48594865</v>
      </c>
      <c r="F15" s="21">
        <v>32198</v>
      </c>
      <c r="G15" s="14"/>
      <c r="H15" s="12">
        <v>10505831</v>
      </c>
      <c r="I15" s="12">
        <v>38056836</v>
      </c>
    </row>
    <row r="16" spans="1:9" ht="50.1" customHeight="1" x14ac:dyDescent="0.25">
      <c r="A16" s="19" t="s">
        <v>23</v>
      </c>
      <c r="B16" s="66" t="s">
        <v>80</v>
      </c>
      <c r="C16" s="66"/>
      <c r="D16" s="11" t="s">
        <v>15</v>
      </c>
      <c r="E16" s="22">
        <v>48171951</v>
      </c>
      <c r="F16" s="23">
        <v>32198</v>
      </c>
      <c r="G16" s="24"/>
      <c r="H16" s="25">
        <v>10082917</v>
      </c>
      <c r="I16" s="23">
        <v>38056836</v>
      </c>
    </row>
    <row r="17" spans="1:10" ht="50.1" customHeight="1" x14ac:dyDescent="0.25">
      <c r="A17" s="26" t="s">
        <v>25</v>
      </c>
      <c r="B17" s="57" t="s">
        <v>26</v>
      </c>
      <c r="C17" s="58"/>
      <c r="D17" s="11" t="s">
        <v>15</v>
      </c>
      <c r="E17" s="22">
        <v>23652392</v>
      </c>
      <c r="F17" s="23"/>
      <c r="G17" s="23"/>
      <c r="H17" s="25"/>
      <c r="I17" s="23">
        <v>23652392</v>
      </c>
      <c r="J17" s="27"/>
    </row>
    <row r="18" spans="1:10" ht="50.1" customHeight="1" x14ac:dyDescent="0.25">
      <c r="A18" s="19" t="s">
        <v>27</v>
      </c>
      <c r="B18" s="57" t="s">
        <v>28</v>
      </c>
      <c r="C18" s="58"/>
      <c r="D18" s="11" t="s">
        <v>15</v>
      </c>
      <c r="E18" s="22">
        <v>32198</v>
      </c>
      <c r="F18" s="23">
        <v>32198</v>
      </c>
      <c r="G18" s="24"/>
      <c r="H18" s="28"/>
      <c r="I18" s="24"/>
      <c r="J18" s="29"/>
    </row>
    <row r="19" spans="1:10" ht="50.1" customHeight="1" x14ac:dyDescent="0.25">
      <c r="A19" s="19" t="s">
        <v>29</v>
      </c>
      <c r="B19" s="66" t="s">
        <v>72</v>
      </c>
      <c r="C19" s="66"/>
      <c r="D19" s="11" t="s">
        <v>15</v>
      </c>
      <c r="E19" s="22"/>
      <c r="F19" s="24"/>
      <c r="G19" s="24"/>
      <c r="H19" s="28"/>
      <c r="I19" s="24"/>
      <c r="J19" s="29"/>
    </row>
    <row r="20" spans="1:10" ht="50.1" customHeight="1" x14ac:dyDescent="0.25">
      <c r="A20" s="26" t="s">
        <v>31</v>
      </c>
      <c r="B20" s="57" t="s">
        <v>32</v>
      </c>
      <c r="C20" s="58"/>
      <c r="D20" s="11" t="s">
        <v>33</v>
      </c>
      <c r="E20" s="12"/>
      <c r="F20" s="30"/>
      <c r="G20" s="30"/>
      <c r="H20" s="31"/>
      <c r="I20" s="32"/>
    </row>
    <row r="21" spans="1:10" ht="50.1" customHeight="1" x14ac:dyDescent="0.25">
      <c r="A21" s="26" t="s">
        <v>34</v>
      </c>
      <c r="B21" s="66" t="s">
        <v>35</v>
      </c>
      <c r="C21" s="66"/>
      <c r="D21" s="11" t="s">
        <v>15</v>
      </c>
      <c r="E21" s="12">
        <v>422914</v>
      </c>
      <c r="F21" s="35"/>
      <c r="G21" s="35"/>
      <c r="H21" s="35">
        <v>422914</v>
      </c>
      <c r="I21" s="14"/>
    </row>
    <row r="22" spans="1:10" ht="50.1" customHeight="1" x14ac:dyDescent="0.25">
      <c r="A22" s="26" t="s">
        <v>36</v>
      </c>
      <c r="B22" s="66" t="s">
        <v>73</v>
      </c>
      <c r="C22" s="66"/>
      <c r="D22" s="11" t="s">
        <v>15</v>
      </c>
      <c r="E22" s="12">
        <v>302226</v>
      </c>
      <c r="F22" s="14"/>
      <c r="G22" s="14"/>
      <c r="H22" s="35">
        <v>302226</v>
      </c>
      <c r="I22" s="14"/>
    </row>
    <row r="23" spans="1:10" ht="50.1" customHeight="1" x14ac:dyDescent="0.25">
      <c r="A23" s="26" t="s">
        <v>38</v>
      </c>
      <c r="B23" s="66" t="s">
        <v>39</v>
      </c>
      <c r="C23" s="66"/>
      <c r="D23" s="11" t="s">
        <v>15</v>
      </c>
      <c r="E23" s="12">
        <v>120688</v>
      </c>
      <c r="F23" s="35"/>
      <c r="G23" s="35"/>
      <c r="H23" s="35">
        <v>120688</v>
      </c>
      <c r="I23" s="14"/>
    </row>
    <row r="24" spans="1:10" ht="50.1" customHeight="1" x14ac:dyDescent="0.25">
      <c r="A24" s="26" t="s">
        <v>40</v>
      </c>
      <c r="B24" s="66" t="s">
        <v>41</v>
      </c>
      <c r="C24" s="66"/>
      <c r="D24" s="11" t="s">
        <v>15</v>
      </c>
      <c r="E24" s="12">
        <v>0</v>
      </c>
      <c r="F24" s="14"/>
      <c r="G24" s="14"/>
      <c r="H24" s="14"/>
      <c r="I24" s="14"/>
    </row>
    <row r="25" spans="1:10" ht="50.1" customHeight="1" x14ac:dyDescent="0.25">
      <c r="A25" s="26" t="s">
        <v>42</v>
      </c>
      <c r="B25" s="66" t="s">
        <v>32</v>
      </c>
      <c r="C25" s="66"/>
      <c r="D25" s="11" t="s">
        <v>33</v>
      </c>
      <c r="E25" s="12"/>
      <c r="F25" s="14"/>
      <c r="G25" s="14"/>
      <c r="H25" s="14"/>
      <c r="I25" s="14"/>
    </row>
    <row r="26" spans="1:10" ht="50.1" customHeight="1" x14ac:dyDescent="0.25">
      <c r="A26" s="10">
        <v>3</v>
      </c>
      <c r="B26" s="65" t="s">
        <v>43</v>
      </c>
      <c r="C26" s="36" t="s">
        <v>44</v>
      </c>
      <c r="D26" s="11" t="s">
        <v>15</v>
      </c>
      <c r="E26" s="69">
        <v>3000088</v>
      </c>
      <c r="F26" s="70"/>
      <c r="G26" s="70"/>
      <c r="H26" s="70"/>
      <c r="I26" s="71"/>
    </row>
    <row r="27" spans="1:10" ht="50.1" customHeight="1" x14ac:dyDescent="0.25">
      <c r="A27" s="10">
        <v>4</v>
      </c>
      <c r="B27" s="65"/>
      <c r="C27" s="36" t="s">
        <v>45</v>
      </c>
      <c r="D27" s="11" t="s">
        <v>46</v>
      </c>
      <c r="E27" s="72">
        <v>5.8146927665580002E-2</v>
      </c>
      <c r="F27" s="73"/>
      <c r="G27" s="73"/>
      <c r="H27" s="73"/>
      <c r="I27" s="74"/>
    </row>
    <row r="28" spans="1:10" ht="22.5" customHeight="1" x14ac:dyDescent="0.25">
      <c r="A28" s="37"/>
      <c r="B28" s="38"/>
      <c r="C28" s="38"/>
      <c r="D28" s="39"/>
      <c r="E28" s="40"/>
      <c r="F28" s="33"/>
      <c r="G28" s="33"/>
      <c r="H28" s="33"/>
      <c r="I28" s="33"/>
    </row>
    <row r="29" spans="1:10" ht="15" customHeight="1" x14ac:dyDescent="0.25">
      <c r="A29" s="37"/>
      <c r="B29" s="38"/>
      <c r="C29" s="38"/>
      <c r="D29" s="39"/>
      <c r="E29" s="40"/>
      <c r="F29" s="33"/>
      <c r="G29" s="33"/>
      <c r="H29" s="33"/>
      <c r="I29" s="33"/>
    </row>
    <row r="30" spans="1:10" ht="15" customHeight="1" x14ac:dyDescent="0.25">
      <c r="A30" s="37"/>
      <c r="B30" s="38"/>
      <c r="C30" s="38"/>
      <c r="D30" s="39"/>
      <c r="E30" s="40"/>
      <c r="F30" s="33"/>
      <c r="G30" s="33"/>
      <c r="H30" s="33"/>
      <c r="I30" s="33"/>
    </row>
    <row r="31" spans="1:10" ht="15" customHeight="1" x14ac:dyDescent="0.25"/>
    <row r="32" spans="1:10" x14ac:dyDescent="0.25">
      <c r="A32" s="43" t="s">
        <v>75</v>
      </c>
      <c r="B32" s="44"/>
      <c r="C32" s="44"/>
      <c r="D32" s="45" t="s">
        <v>76</v>
      </c>
      <c r="E32" s="44"/>
      <c r="G32" s="45" t="s">
        <v>49</v>
      </c>
      <c r="H32" s="4"/>
      <c r="I32" s="4"/>
    </row>
    <row r="33" spans="1:9" x14ac:dyDescent="0.25">
      <c r="A33" s="43"/>
      <c r="B33" s="46"/>
      <c r="C33" s="44"/>
      <c r="D33" s="45" t="s">
        <v>50</v>
      </c>
      <c r="E33" s="46"/>
      <c r="F33" s="47"/>
      <c r="G33" s="45"/>
      <c r="H33" s="4"/>
      <c r="I33" s="4"/>
    </row>
    <row r="34" spans="1:9" x14ac:dyDescent="0.25">
      <c r="A34" s="43"/>
      <c r="B34" s="44"/>
      <c r="C34" s="44"/>
      <c r="D34" s="45"/>
      <c r="E34" s="44"/>
      <c r="G34" s="45"/>
      <c r="H34" s="4"/>
      <c r="I34" s="4"/>
    </row>
    <row r="35" spans="1:9" ht="15" customHeight="1" x14ac:dyDescent="0.25">
      <c r="A35" s="43" t="s">
        <v>51</v>
      </c>
      <c r="B35" s="46"/>
      <c r="C35" s="44"/>
      <c r="D35" s="45" t="s">
        <v>52</v>
      </c>
      <c r="E35" s="46"/>
      <c r="F35" s="47"/>
      <c r="G35" s="45" t="s">
        <v>53</v>
      </c>
      <c r="H35" s="4"/>
      <c r="I35" s="4"/>
    </row>
    <row r="36" spans="1:9" x14ac:dyDescent="0.25">
      <c r="A36" s="48" t="s">
        <v>54</v>
      </c>
      <c r="B36" s="4"/>
      <c r="D36" s="49" t="s">
        <v>54</v>
      </c>
      <c r="E36" s="4"/>
      <c r="G36" s="49" t="s">
        <v>54</v>
      </c>
      <c r="H36" s="4"/>
      <c r="I36" s="4"/>
    </row>
    <row r="37" spans="1:9" x14ac:dyDescent="0.25">
      <c r="A37" s="67"/>
      <c r="B37" s="67"/>
      <c r="C37" s="67"/>
      <c r="G37" s="68"/>
      <c r="H37" s="68"/>
      <c r="I37" s="68"/>
    </row>
    <row r="48" spans="1:9" ht="21" x14ac:dyDescent="0.25">
      <c r="C48" s="50"/>
    </row>
    <row r="49" spans="1:6" ht="61.5" customHeight="1" x14ac:dyDescent="0.25">
      <c r="A49" s="51"/>
      <c r="B49" s="52"/>
      <c r="C49" s="53"/>
      <c r="D49" s="54"/>
      <c r="E49" s="55"/>
      <c r="F49" s="29"/>
    </row>
    <row r="50" spans="1:6" ht="62.25" customHeight="1" x14ac:dyDescent="0.25">
      <c r="A50" s="51"/>
      <c r="B50" s="52"/>
      <c r="C50" s="53"/>
      <c r="D50" s="54"/>
      <c r="E50" s="55"/>
      <c r="F50" s="29"/>
    </row>
    <row r="51" spans="1:6" ht="54.75" customHeight="1" x14ac:dyDescent="0.25">
      <c r="A51" s="51"/>
      <c r="B51" s="52"/>
      <c r="C51" s="53"/>
      <c r="D51" s="54"/>
      <c r="E51" s="55"/>
      <c r="F51" s="29"/>
    </row>
    <row r="52" spans="1:6" ht="18.75" x14ac:dyDescent="0.25">
      <c r="B52" s="52"/>
      <c r="C52" s="53"/>
      <c r="E52" s="53"/>
    </row>
    <row r="53" spans="1:6" ht="21" x14ac:dyDescent="0.25">
      <c r="C53" s="50"/>
    </row>
    <row r="54" spans="1:6" ht="21" x14ac:dyDescent="0.25">
      <c r="C54" s="56"/>
    </row>
    <row r="55" spans="1:6" ht="21" x14ac:dyDescent="0.25">
      <c r="C55" s="50"/>
    </row>
  </sheetData>
  <mergeCells count="25">
    <mergeCell ref="A37:C37"/>
    <mergeCell ref="G37:I37"/>
    <mergeCell ref="B18:C18"/>
    <mergeCell ref="B19:C19"/>
    <mergeCell ref="B20:C20"/>
    <mergeCell ref="B21:C21"/>
    <mergeCell ref="B22:C22"/>
    <mergeCell ref="B23:C23"/>
    <mergeCell ref="B24:C24"/>
    <mergeCell ref="B25:C25"/>
    <mergeCell ref="B26:B27"/>
    <mergeCell ref="E26:I26"/>
    <mergeCell ref="E27:I27"/>
    <mergeCell ref="B17:C17"/>
    <mergeCell ref="H1:I1"/>
    <mergeCell ref="A6:I6"/>
    <mergeCell ref="A7:I7"/>
    <mergeCell ref="A8:I8"/>
    <mergeCell ref="B10:C10"/>
    <mergeCell ref="B11:C11"/>
    <mergeCell ref="B12:C12"/>
    <mergeCell ref="B13:C13"/>
    <mergeCell ref="B14:C14"/>
    <mergeCell ref="B15:C15"/>
    <mergeCell ref="B16:C16"/>
  </mergeCells>
  <pageMargins left="1.05" right="0.31496062992125984" top="0.19685039370078741" bottom="0.31496062992125984" header="0.15748031496062992" footer="0.19685039370078741"/>
  <pageSetup paperSize="9" scale="6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5"/>
  <sheetViews>
    <sheetView zoomScale="75" zoomScaleNormal="75" workbookViewId="0"/>
  </sheetViews>
  <sheetFormatPr defaultRowHeight="15" x14ac:dyDescent="0.25"/>
  <cols>
    <col min="1" max="1" width="6.7109375" style="1" customWidth="1"/>
    <col min="2" max="2" width="20.85546875" style="2" customWidth="1"/>
    <col min="3" max="3" width="19.140625" style="2" customWidth="1"/>
    <col min="4" max="4" width="9.140625" style="2"/>
    <col min="5" max="5" width="18" style="3" customWidth="1"/>
    <col min="6" max="6" width="12.7109375" style="2" customWidth="1"/>
    <col min="7" max="7" width="10.7109375" style="2" customWidth="1"/>
    <col min="8" max="8" width="17.42578125" style="2" customWidth="1"/>
    <col min="9" max="9" width="12.5703125" style="2" customWidth="1"/>
    <col min="10" max="10" width="14.85546875" style="2" customWidth="1"/>
    <col min="11" max="16384" width="9.140625" style="2"/>
  </cols>
  <sheetData>
    <row r="1" spans="1:9" x14ac:dyDescent="0.25">
      <c r="F1" s="4"/>
      <c r="G1" s="4"/>
      <c r="H1" s="59" t="s">
        <v>0</v>
      </c>
      <c r="I1" s="59"/>
    </row>
    <row r="2" spans="1:9" x14ac:dyDescent="0.25">
      <c r="H2" s="5"/>
      <c r="I2" s="5" t="s">
        <v>1</v>
      </c>
    </row>
    <row r="3" spans="1:9" x14ac:dyDescent="0.25">
      <c r="H3" s="5"/>
      <c r="I3" s="5" t="s">
        <v>2</v>
      </c>
    </row>
    <row r="4" spans="1:9" x14ac:dyDescent="0.25">
      <c r="F4" s="6"/>
      <c r="G4" s="6"/>
      <c r="H4" s="5"/>
      <c r="I4" s="5" t="s">
        <v>3</v>
      </c>
    </row>
    <row r="6" spans="1:9" x14ac:dyDescent="0.25">
      <c r="A6" s="60" t="s">
        <v>4</v>
      </c>
      <c r="B6" s="60"/>
      <c r="C6" s="60"/>
      <c r="D6" s="60"/>
      <c r="E6" s="60"/>
      <c r="F6" s="60"/>
      <c r="G6" s="60"/>
      <c r="H6" s="60"/>
      <c r="I6" s="60"/>
    </row>
    <row r="7" spans="1:9" x14ac:dyDescent="0.25">
      <c r="A7" s="60" t="s">
        <v>5</v>
      </c>
      <c r="B7" s="60"/>
      <c r="C7" s="60"/>
      <c r="D7" s="60"/>
      <c r="E7" s="60"/>
      <c r="F7" s="60"/>
      <c r="G7" s="60"/>
      <c r="H7" s="60"/>
      <c r="I7" s="60"/>
    </row>
    <row r="8" spans="1:9" ht="15.75" x14ac:dyDescent="0.25">
      <c r="A8" s="61" t="s">
        <v>82</v>
      </c>
      <c r="B8" s="62"/>
      <c r="C8" s="62"/>
      <c r="D8" s="62"/>
      <c r="E8" s="62"/>
      <c r="F8" s="62"/>
      <c r="G8" s="62"/>
      <c r="H8" s="62"/>
      <c r="I8" s="62"/>
    </row>
    <row r="10" spans="1:9" ht="50.1" customHeight="1" x14ac:dyDescent="0.25">
      <c r="A10" s="7" t="s">
        <v>7</v>
      </c>
      <c r="B10" s="63" t="s">
        <v>8</v>
      </c>
      <c r="C10" s="64"/>
      <c r="D10" s="8"/>
      <c r="E10" s="9" t="s">
        <v>9</v>
      </c>
      <c r="F10" s="9" t="s">
        <v>10</v>
      </c>
      <c r="G10" s="9" t="s">
        <v>11</v>
      </c>
      <c r="H10" s="9" t="s">
        <v>12</v>
      </c>
      <c r="I10" s="9" t="s">
        <v>13</v>
      </c>
    </row>
    <row r="11" spans="1:9" ht="50.1" customHeight="1" x14ac:dyDescent="0.25">
      <c r="A11" s="10">
        <v>1</v>
      </c>
      <c r="B11" s="65" t="s">
        <v>14</v>
      </c>
      <c r="C11" s="65"/>
      <c r="D11" s="11" t="s">
        <v>15</v>
      </c>
      <c r="E11" s="12">
        <v>53357467</v>
      </c>
      <c r="F11" s="16">
        <v>53277912</v>
      </c>
      <c r="G11" s="14"/>
      <c r="H11" s="16">
        <v>79555</v>
      </c>
      <c r="I11" s="14"/>
    </row>
    <row r="12" spans="1:9" ht="50.1" customHeight="1" x14ac:dyDescent="0.25">
      <c r="A12" s="15" t="s">
        <v>16</v>
      </c>
      <c r="B12" s="66" t="s">
        <v>79</v>
      </c>
      <c r="C12" s="66"/>
      <c r="D12" s="11" t="s">
        <v>15</v>
      </c>
      <c r="E12" s="12">
        <v>53357467</v>
      </c>
      <c r="F12" s="12">
        <v>53277912</v>
      </c>
      <c r="G12" s="18"/>
      <c r="H12" s="12">
        <v>79555</v>
      </c>
      <c r="I12" s="18"/>
    </row>
    <row r="13" spans="1:9" ht="50.1" customHeight="1" x14ac:dyDescent="0.25">
      <c r="A13" s="19" t="s">
        <v>18</v>
      </c>
      <c r="B13" s="66" t="s">
        <v>19</v>
      </c>
      <c r="C13" s="66"/>
      <c r="D13" s="11" t="s">
        <v>15</v>
      </c>
      <c r="E13" s="20"/>
      <c r="F13" s="14"/>
      <c r="G13" s="14"/>
      <c r="H13" s="14"/>
      <c r="I13" s="14"/>
    </row>
    <row r="14" spans="1:9" ht="50.1" customHeight="1" x14ac:dyDescent="0.25">
      <c r="A14" s="19" t="s">
        <v>20</v>
      </c>
      <c r="B14" s="57" t="s">
        <v>21</v>
      </c>
      <c r="C14" s="58"/>
      <c r="D14" s="11" t="s">
        <v>15</v>
      </c>
      <c r="E14" s="20"/>
      <c r="F14" s="14"/>
      <c r="G14" s="14"/>
      <c r="H14" s="14"/>
      <c r="I14" s="14"/>
    </row>
    <row r="15" spans="1:9" ht="50.1" customHeight="1" x14ac:dyDescent="0.25">
      <c r="A15" s="10">
        <v>2</v>
      </c>
      <c r="B15" s="65" t="s">
        <v>22</v>
      </c>
      <c r="C15" s="65"/>
      <c r="D15" s="11" t="s">
        <v>15</v>
      </c>
      <c r="E15" s="12">
        <v>45567015</v>
      </c>
      <c r="F15" s="21">
        <v>47797</v>
      </c>
      <c r="G15" s="14"/>
      <c r="H15" s="12">
        <v>10073725</v>
      </c>
      <c r="I15" s="12">
        <v>35445493</v>
      </c>
    </row>
    <row r="16" spans="1:9" ht="50.1" customHeight="1" x14ac:dyDescent="0.25">
      <c r="A16" s="19" t="s">
        <v>23</v>
      </c>
      <c r="B16" s="66" t="s">
        <v>80</v>
      </c>
      <c r="C16" s="66"/>
      <c r="D16" s="11" t="s">
        <v>15</v>
      </c>
      <c r="E16" s="22">
        <v>45133744</v>
      </c>
      <c r="F16" s="23">
        <v>47797</v>
      </c>
      <c r="G16" s="24"/>
      <c r="H16" s="25">
        <v>9640454</v>
      </c>
      <c r="I16" s="23">
        <v>35445493</v>
      </c>
    </row>
    <row r="17" spans="1:10" ht="50.1" customHeight="1" x14ac:dyDescent="0.25">
      <c r="A17" s="26" t="s">
        <v>25</v>
      </c>
      <c r="B17" s="57" t="s">
        <v>26</v>
      </c>
      <c r="C17" s="58"/>
      <c r="D17" s="11" t="s">
        <v>15</v>
      </c>
      <c r="E17" s="22">
        <v>21993812</v>
      </c>
      <c r="F17" s="23"/>
      <c r="G17" s="23"/>
      <c r="H17" s="25"/>
      <c r="I17" s="23">
        <v>21993812</v>
      </c>
      <c r="J17" s="27"/>
    </row>
    <row r="18" spans="1:10" ht="50.1" customHeight="1" x14ac:dyDescent="0.25">
      <c r="A18" s="19" t="s">
        <v>27</v>
      </c>
      <c r="B18" s="57" t="s">
        <v>28</v>
      </c>
      <c r="C18" s="58"/>
      <c r="D18" s="11" t="s">
        <v>15</v>
      </c>
      <c r="E18" s="22">
        <v>47797</v>
      </c>
      <c r="F18" s="23">
        <v>47797</v>
      </c>
      <c r="G18" s="24"/>
      <c r="H18" s="28"/>
      <c r="I18" s="24"/>
      <c r="J18" s="29"/>
    </row>
    <row r="19" spans="1:10" ht="50.1" customHeight="1" x14ac:dyDescent="0.25">
      <c r="A19" s="19" t="s">
        <v>29</v>
      </c>
      <c r="B19" s="66" t="s">
        <v>72</v>
      </c>
      <c r="C19" s="66"/>
      <c r="D19" s="11" t="s">
        <v>15</v>
      </c>
      <c r="E19" s="22"/>
      <c r="F19" s="24"/>
      <c r="G19" s="24"/>
      <c r="H19" s="28"/>
      <c r="I19" s="24"/>
      <c r="J19" s="29"/>
    </row>
    <row r="20" spans="1:10" ht="50.1" customHeight="1" x14ac:dyDescent="0.25">
      <c r="A20" s="26" t="s">
        <v>31</v>
      </c>
      <c r="B20" s="57" t="s">
        <v>32</v>
      </c>
      <c r="C20" s="58"/>
      <c r="D20" s="11" t="s">
        <v>33</v>
      </c>
      <c r="E20" s="12"/>
      <c r="F20" s="30"/>
      <c r="G20" s="30"/>
      <c r="H20" s="31"/>
      <c r="I20" s="32"/>
    </row>
    <row r="21" spans="1:10" ht="50.1" customHeight="1" x14ac:dyDescent="0.25">
      <c r="A21" s="26" t="s">
        <v>34</v>
      </c>
      <c r="B21" s="66" t="s">
        <v>35</v>
      </c>
      <c r="C21" s="66"/>
      <c r="D21" s="11" t="s">
        <v>15</v>
      </c>
      <c r="E21" s="12">
        <v>433271</v>
      </c>
      <c r="F21" s="35"/>
      <c r="G21" s="35"/>
      <c r="H21" s="35">
        <v>433271</v>
      </c>
      <c r="I21" s="14"/>
    </row>
    <row r="22" spans="1:10" ht="50.1" customHeight="1" x14ac:dyDescent="0.25">
      <c r="A22" s="26" t="s">
        <v>36</v>
      </c>
      <c r="B22" s="66" t="s">
        <v>73</v>
      </c>
      <c r="C22" s="66"/>
      <c r="D22" s="11" t="s">
        <v>15</v>
      </c>
      <c r="E22" s="12">
        <v>329088</v>
      </c>
      <c r="F22" s="14"/>
      <c r="G22" s="14"/>
      <c r="H22" s="35">
        <v>329088</v>
      </c>
      <c r="I22" s="14"/>
    </row>
    <row r="23" spans="1:10" ht="50.1" customHeight="1" x14ac:dyDescent="0.25">
      <c r="A23" s="26" t="s">
        <v>38</v>
      </c>
      <c r="B23" s="66" t="s">
        <v>39</v>
      </c>
      <c r="C23" s="66"/>
      <c r="D23" s="11" t="s">
        <v>15</v>
      </c>
      <c r="E23" s="12">
        <v>104183</v>
      </c>
      <c r="F23" s="35"/>
      <c r="G23" s="35"/>
      <c r="H23" s="35">
        <v>104183</v>
      </c>
      <c r="I23" s="14"/>
    </row>
    <row r="24" spans="1:10" ht="50.1" customHeight="1" x14ac:dyDescent="0.25">
      <c r="A24" s="26" t="s">
        <v>40</v>
      </c>
      <c r="B24" s="66" t="s">
        <v>41</v>
      </c>
      <c r="C24" s="66"/>
      <c r="D24" s="11" t="s">
        <v>15</v>
      </c>
      <c r="E24" s="12">
        <v>0</v>
      </c>
      <c r="F24" s="14"/>
      <c r="G24" s="14"/>
      <c r="H24" s="14"/>
      <c r="I24" s="14"/>
    </row>
    <row r="25" spans="1:10" ht="50.1" customHeight="1" x14ac:dyDescent="0.25">
      <c r="A25" s="26" t="s">
        <v>42</v>
      </c>
      <c r="B25" s="66" t="s">
        <v>32</v>
      </c>
      <c r="C25" s="66"/>
      <c r="D25" s="11" t="s">
        <v>33</v>
      </c>
      <c r="E25" s="12"/>
      <c r="F25" s="14"/>
      <c r="G25" s="14"/>
      <c r="H25" s="14"/>
      <c r="I25" s="14"/>
    </row>
    <row r="26" spans="1:10" ht="50.1" customHeight="1" x14ac:dyDescent="0.25">
      <c r="A26" s="10">
        <v>3</v>
      </c>
      <c r="B26" s="65" t="s">
        <v>43</v>
      </c>
      <c r="C26" s="36" t="s">
        <v>44</v>
      </c>
      <c r="D26" s="11" t="s">
        <v>15</v>
      </c>
      <c r="E26" s="69">
        <v>7790452</v>
      </c>
      <c r="F26" s="70"/>
      <c r="G26" s="70"/>
      <c r="H26" s="70"/>
      <c r="I26" s="71"/>
    </row>
    <row r="27" spans="1:10" ht="50.1" customHeight="1" x14ac:dyDescent="0.25">
      <c r="A27" s="10">
        <v>4</v>
      </c>
      <c r="B27" s="65"/>
      <c r="C27" s="36" t="s">
        <v>45</v>
      </c>
      <c r="D27" s="11" t="s">
        <v>46</v>
      </c>
      <c r="E27" s="72">
        <v>0.14600490686711196</v>
      </c>
      <c r="F27" s="73"/>
      <c r="G27" s="73"/>
      <c r="H27" s="73"/>
      <c r="I27" s="74"/>
    </row>
    <row r="28" spans="1:10" ht="22.5" customHeight="1" x14ac:dyDescent="0.25">
      <c r="A28" s="37"/>
      <c r="B28" s="38"/>
      <c r="C28" s="38"/>
      <c r="D28" s="39"/>
      <c r="E28" s="40"/>
      <c r="F28" s="33"/>
      <c r="G28" s="33"/>
      <c r="H28" s="33"/>
      <c r="I28" s="33"/>
    </row>
    <row r="29" spans="1:10" ht="15" customHeight="1" x14ac:dyDescent="0.25">
      <c r="A29" s="37"/>
      <c r="B29" s="38"/>
      <c r="C29" s="38"/>
      <c r="D29" s="39"/>
      <c r="E29" s="40"/>
      <c r="F29" s="33"/>
      <c r="G29" s="33"/>
      <c r="H29" s="33"/>
      <c r="I29" s="33"/>
    </row>
    <row r="30" spans="1:10" ht="15" customHeight="1" x14ac:dyDescent="0.25">
      <c r="A30" s="37"/>
      <c r="B30" s="38"/>
      <c r="C30" s="38"/>
      <c r="D30" s="39"/>
      <c r="E30" s="40"/>
      <c r="F30" s="33"/>
      <c r="G30" s="33"/>
      <c r="H30" s="33"/>
      <c r="I30" s="33"/>
    </row>
    <row r="31" spans="1:10" ht="15" customHeight="1" x14ac:dyDescent="0.25"/>
    <row r="32" spans="1:10" x14ac:dyDescent="0.25">
      <c r="A32" s="43" t="s">
        <v>75</v>
      </c>
      <c r="B32" s="44"/>
      <c r="C32" s="44"/>
      <c r="D32" s="45" t="s">
        <v>76</v>
      </c>
      <c r="E32" s="44"/>
      <c r="G32" s="45" t="s">
        <v>49</v>
      </c>
      <c r="H32" s="4"/>
      <c r="I32" s="4"/>
    </row>
    <row r="33" spans="1:9" x14ac:dyDescent="0.25">
      <c r="A33" s="43"/>
      <c r="B33" s="46"/>
      <c r="C33" s="44"/>
      <c r="D33" s="45" t="s">
        <v>50</v>
      </c>
      <c r="E33" s="46"/>
      <c r="F33" s="47"/>
      <c r="G33" s="45"/>
      <c r="H33" s="4"/>
      <c r="I33" s="4"/>
    </row>
    <row r="34" spans="1:9" x14ac:dyDescent="0.25">
      <c r="A34" s="43"/>
      <c r="B34" s="44"/>
      <c r="C34" s="44"/>
      <c r="D34" s="45"/>
      <c r="E34" s="44"/>
      <c r="G34" s="45"/>
      <c r="H34" s="4"/>
      <c r="I34" s="4"/>
    </row>
    <row r="35" spans="1:9" ht="15" customHeight="1" x14ac:dyDescent="0.25">
      <c r="A35" s="43" t="s">
        <v>51</v>
      </c>
      <c r="B35" s="46"/>
      <c r="C35" s="44"/>
      <c r="D35" s="45" t="s">
        <v>52</v>
      </c>
      <c r="E35" s="46"/>
      <c r="F35" s="47"/>
      <c r="G35" s="45" t="s">
        <v>53</v>
      </c>
      <c r="H35" s="4"/>
      <c r="I35" s="4"/>
    </row>
    <row r="36" spans="1:9" x14ac:dyDescent="0.25">
      <c r="A36" s="48" t="s">
        <v>54</v>
      </c>
      <c r="B36" s="4"/>
      <c r="D36" s="49" t="s">
        <v>54</v>
      </c>
      <c r="E36" s="4"/>
      <c r="G36" s="49" t="s">
        <v>54</v>
      </c>
      <c r="H36" s="4"/>
      <c r="I36" s="4"/>
    </row>
    <row r="37" spans="1:9" x14ac:dyDescent="0.25">
      <c r="A37" s="67"/>
      <c r="B37" s="67"/>
      <c r="C37" s="67"/>
      <c r="G37" s="68"/>
      <c r="H37" s="68"/>
      <c r="I37" s="68"/>
    </row>
    <row r="48" spans="1:9" ht="21" x14ac:dyDescent="0.25">
      <c r="C48" s="50"/>
    </row>
    <row r="49" spans="1:6" ht="61.5" customHeight="1" x14ac:dyDescent="0.25">
      <c r="A49" s="51"/>
      <c r="B49" s="52"/>
      <c r="C49" s="53"/>
      <c r="D49" s="54"/>
      <c r="E49" s="55"/>
      <c r="F49" s="29"/>
    </row>
    <row r="50" spans="1:6" ht="62.25" customHeight="1" x14ac:dyDescent="0.25">
      <c r="A50" s="51"/>
      <c r="B50" s="52"/>
      <c r="C50" s="53"/>
      <c r="D50" s="54"/>
      <c r="E50" s="55"/>
      <c r="F50" s="29"/>
    </row>
    <row r="51" spans="1:6" ht="54.75" customHeight="1" x14ac:dyDescent="0.25">
      <c r="A51" s="51"/>
      <c r="B51" s="52"/>
      <c r="C51" s="53"/>
      <c r="D51" s="54"/>
      <c r="E51" s="55"/>
      <c r="F51" s="29"/>
    </row>
    <row r="52" spans="1:6" ht="18.75" x14ac:dyDescent="0.25">
      <c r="B52" s="52"/>
      <c r="C52" s="53"/>
      <c r="E52" s="53"/>
    </row>
    <row r="53" spans="1:6" ht="21" x14ac:dyDescent="0.25">
      <c r="C53" s="50"/>
    </row>
    <row r="54" spans="1:6" ht="21" x14ac:dyDescent="0.25">
      <c r="C54" s="56"/>
    </row>
    <row r="55" spans="1:6" ht="21" x14ac:dyDescent="0.25">
      <c r="C55" s="50"/>
    </row>
  </sheetData>
  <mergeCells count="25">
    <mergeCell ref="A37:C37"/>
    <mergeCell ref="G37:I37"/>
    <mergeCell ref="B18:C18"/>
    <mergeCell ref="B19:C19"/>
    <mergeCell ref="B20:C20"/>
    <mergeCell ref="B21:C21"/>
    <mergeCell ref="B22:C22"/>
    <mergeCell ref="B23:C23"/>
    <mergeCell ref="B24:C24"/>
    <mergeCell ref="B25:C25"/>
    <mergeCell ref="B26:B27"/>
    <mergeCell ref="E26:I26"/>
    <mergeCell ref="E27:I27"/>
    <mergeCell ref="B17:C17"/>
    <mergeCell ref="H1:I1"/>
    <mergeCell ref="A6:I6"/>
    <mergeCell ref="A7:I7"/>
    <mergeCell ref="A8:I8"/>
    <mergeCell ref="B10:C10"/>
    <mergeCell ref="B11:C11"/>
    <mergeCell ref="B12:C12"/>
    <mergeCell ref="B13:C13"/>
    <mergeCell ref="B14:C14"/>
    <mergeCell ref="B15:C15"/>
    <mergeCell ref="B16:C16"/>
  </mergeCells>
  <pageMargins left="1.05" right="0.31496062992125984" top="0.19685039370078741" bottom="0.31496062992125984" header="0.15748031496062992" footer="0.19685039370078741"/>
  <pageSetup paperSize="9" scale="6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5"/>
  <sheetViews>
    <sheetView zoomScale="75" zoomScaleNormal="75" workbookViewId="0"/>
  </sheetViews>
  <sheetFormatPr defaultRowHeight="15" x14ac:dyDescent="0.25"/>
  <cols>
    <col min="1" max="1" width="6.7109375" style="1" customWidth="1"/>
    <col min="2" max="2" width="20.85546875" style="2" customWidth="1"/>
    <col min="3" max="3" width="19.140625" style="2" customWidth="1"/>
    <col min="4" max="4" width="9.140625" style="2"/>
    <col min="5" max="5" width="18" style="3" customWidth="1"/>
    <col min="6" max="6" width="12.7109375" style="2" customWidth="1"/>
    <col min="7" max="7" width="10.7109375" style="2" customWidth="1"/>
    <col min="8" max="8" width="17.42578125" style="2" customWidth="1"/>
    <col min="9" max="9" width="12.5703125" style="2" customWidth="1"/>
    <col min="10" max="16384" width="9.140625" style="2"/>
  </cols>
  <sheetData>
    <row r="1" spans="1:9" x14ac:dyDescent="0.25">
      <c r="F1" s="4"/>
      <c r="G1" s="4"/>
      <c r="H1" s="59" t="s">
        <v>0</v>
      </c>
      <c r="I1" s="59"/>
    </row>
    <row r="2" spans="1:9" x14ac:dyDescent="0.25">
      <c r="H2" s="5"/>
      <c r="I2" s="5" t="s">
        <v>1</v>
      </c>
    </row>
    <row r="3" spans="1:9" x14ac:dyDescent="0.25">
      <c r="H3" s="5"/>
      <c r="I3" s="5" t="s">
        <v>2</v>
      </c>
    </row>
    <row r="4" spans="1:9" x14ac:dyDescent="0.25">
      <c r="F4" s="6"/>
      <c r="G4" s="6"/>
      <c r="H4" s="5"/>
      <c r="I4" s="5" t="s">
        <v>3</v>
      </c>
    </row>
    <row r="6" spans="1:9" x14ac:dyDescent="0.25">
      <c r="A6" s="60" t="s">
        <v>4</v>
      </c>
      <c r="B6" s="60"/>
      <c r="C6" s="60"/>
      <c r="D6" s="60"/>
      <c r="E6" s="60"/>
      <c r="F6" s="60"/>
      <c r="G6" s="60"/>
      <c r="H6" s="60"/>
      <c r="I6" s="60"/>
    </row>
    <row r="7" spans="1:9" x14ac:dyDescent="0.25">
      <c r="A7" s="60" t="s">
        <v>5</v>
      </c>
      <c r="B7" s="60"/>
      <c r="C7" s="60"/>
      <c r="D7" s="60"/>
      <c r="E7" s="60"/>
      <c r="F7" s="60"/>
      <c r="G7" s="60"/>
      <c r="H7" s="60"/>
      <c r="I7" s="60"/>
    </row>
    <row r="8" spans="1:9" ht="15.75" x14ac:dyDescent="0.25">
      <c r="A8" s="61" t="s">
        <v>83</v>
      </c>
      <c r="B8" s="62"/>
      <c r="C8" s="62"/>
      <c r="D8" s="62"/>
      <c r="E8" s="62"/>
      <c r="F8" s="62"/>
      <c r="G8" s="62"/>
      <c r="H8" s="62"/>
      <c r="I8" s="62"/>
    </row>
    <row r="10" spans="1:9" ht="50.1" customHeight="1" x14ac:dyDescent="0.25">
      <c r="A10" s="7" t="s">
        <v>7</v>
      </c>
      <c r="B10" s="63" t="s">
        <v>8</v>
      </c>
      <c r="C10" s="64"/>
      <c r="D10" s="8"/>
      <c r="E10" s="9" t="s">
        <v>9</v>
      </c>
      <c r="F10" s="9" t="s">
        <v>10</v>
      </c>
      <c r="G10" s="9" t="s">
        <v>11</v>
      </c>
      <c r="H10" s="9" t="s">
        <v>12</v>
      </c>
      <c r="I10" s="9" t="s">
        <v>13</v>
      </c>
    </row>
    <row r="11" spans="1:9" ht="50.1" customHeight="1" x14ac:dyDescent="0.25">
      <c r="A11" s="10">
        <v>1</v>
      </c>
      <c r="B11" s="65" t="s">
        <v>14</v>
      </c>
      <c r="C11" s="65"/>
      <c r="D11" s="11" t="s">
        <v>15</v>
      </c>
      <c r="E11" s="12">
        <v>48865016</v>
      </c>
      <c r="F11" s="16">
        <v>48796028</v>
      </c>
      <c r="G11" s="14"/>
      <c r="H11" s="16">
        <v>68988</v>
      </c>
      <c r="I11" s="14"/>
    </row>
    <row r="12" spans="1:9" ht="50.1" customHeight="1" x14ac:dyDescent="0.25">
      <c r="A12" s="15" t="s">
        <v>16</v>
      </c>
      <c r="B12" s="66" t="s">
        <v>79</v>
      </c>
      <c r="C12" s="66"/>
      <c r="D12" s="11" t="s">
        <v>15</v>
      </c>
      <c r="E12" s="12">
        <v>48865016</v>
      </c>
      <c r="F12" s="12">
        <v>48796028</v>
      </c>
      <c r="G12" s="18"/>
      <c r="H12" s="12">
        <v>68988</v>
      </c>
      <c r="I12" s="18"/>
    </row>
    <row r="13" spans="1:9" ht="50.1" customHeight="1" x14ac:dyDescent="0.25">
      <c r="A13" s="19" t="s">
        <v>18</v>
      </c>
      <c r="B13" s="66" t="s">
        <v>19</v>
      </c>
      <c r="C13" s="66"/>
      <c r="D13" s="11" t="s">
        <v>15</v>
      </c>
      <c r="E13" s="20"/>
      <c r="F13" s="14"/>
      <c r="G13" s="14"/>
      <c r="H13" s="14"/>
      <c r="I13" s="14"/>
    </row>
    <row r="14" spans="1:9" ht="50.1" customHeight="1" x14ac:dyDescent="0.25">
      <c r="A14" s="19" t="s">
        <v>20</v>
      </c>
      <c r="B14" s="57" t="s">
        <v>21</v>
      </c>
      <c r="C14" s="58"/>
      <c r="D14" s="11" t="s">
        <v>15</v>
      </c>
      <c r="E14" s="20"/>
      <c r="F14" s="14"/>
      <c r="G14" s="14"/>
      <c r="H14" s="14"/>
      <c r="I14" s="14"/>
    </row>
    <row r="15" spans="1:9" ht="50.1" customHeight="1" x14ac:dyDescent="0.25">
      <c r="A15" s="10">
        <v>2</v>
      </c>
      <c r="B15" s="65" t="s">
        <v>22</v>
      </c>
      <c r="C15" s="65"/>
      <c r="D15" s="11" t="s">
        <v>15</v>
      </c>
      <c r="E15" s="12">
        <v>45515730</v>
      </c>
      <c r="F15" s="21">
        <v>34374</v>
      </c>
      <c r="G15" s="14"/>
      <c r="H15" s="12">
        <v>10508321</v>
      </c>
      <c r="I15" s="12">
        <v>34973035</v>
      </c>
    </row>
    <row r="16" spans="1:9" ht="50.1" customHeight="1" x14ac:dyDescent="0.25">
      <c r="A16" s="19" t="s">
        <v>23</v>
      </c>
      <c r="B16" s="66" t="s">
        <v>80</v>
      </c>
      <c r="C16" s="66"/>
      <c r="D16" s="11" t="s">
        <v>15</v>
      </c>
      <c r="E16" s="22">
        <v>45146550</v>
      </c>
      <c r="F16" s="23">
        <v>34374</v>
      </c>
      <c r="G16" s="24"/>
      <c r="H16" s="25">
        <v>10139141</v>
      </c>
      <c r="I16" s="23">
        <v>34973035</v>
      </c>
    </row>
    <row r="17" spans="1:9" ht="50.1" customHeight="1" x14ac:dyDescent="0.25">
      <c r="A17" s="26" t="s">
        <v>25</v>
      </c>
      <c r="B17" s="57" t="s">
        <v>26</v>
      </c>
      <c r="C17" s="58"/>
      <c r="D17" s="11" t="s">
        <v>15</v>
      </c>
      <c r="E17" s="22">
        <v>21599718</v>
      </c>
      <c r="F17" s="23"/>
      <c r="G17" s="23"/>
      <c r="H17" s="25"/>
      <c r="I17" s="23">
        <v>21599718</v>
      </c>
    </row>
    <row r="18" spans="1:9" ht="50.1" customHeight="1" x14ac:dyDescent="0.25">
      <c r="A18" s="19" t="s">
        <v>27</v>
      </c>
      <c r="B18" s="57" t="s">
        <v>28</v>
      </c>
      <c r="C18" s="58"/>
      <c r="D18" s="11" t="s">
        <v>15</v>
      </c>
      <c r="E18" s="22">
        <v>34374</v>
      </c>
      <c r="F18" s="23">
        <v>34374</v>
      </c>
      <c r="G18" s="24"/>
      <c r="H18" s="28"/>
      <c r="I18" s="24"/>
    </row>
    <row r="19" spans="1:9" ht="50.1" customHeight="1" x14ac:dyDescent="0.25">
      <c r="A19" s="19" t="s">
        <v>29</v>
      </c>
      <c r="B19" s="66" t="s">
        <v>72</v>
      </c>
      <c r="C19" s="66"/>
      <c r="D19" s="11" t="s">
        <v>15</v>
      </c>
      <c r="E19" s="22"/>
      <c r="F19" s="24"/>
      <c r="G19" s="24"/>
      <c r="H19" s="28"/>
      <c r="I19" s="24"/>
    </row>
    <row r="20" spans="1:9" ht="50.1" customHeight="1" x14ac:dyDescent="0.25">
      <c r="A20" s="26" t="s">
        <v>31</v>
      </c>
      <c r="B20" s="57" t="s">
        <v>32</v>
      </c>
      <c r="C20" s="58"/>
      <c r="D20" s="11" t="s">
        <v>33</v>
      </c>
      <c r="E20" s="12"/>
      <c r="F20" s="30"/>
      <c r="G20" s="30"/>
      <c r="H20" s="31"/>
      <c r="I20" s="32"/>
    </row>
    <row r="21" spans="1:9" ht="50.1" customHeight="1" x14ac:dyDescent="0.25">
      <c r="A21" s="26" t="s">
        <v>34</v>
      </c>
      <c r="B21" s="66" t="s">
        <v>35</v>
      </c>
      <c r="C21" s="66"/>
      <c r="D21" s="11" t="s">
        <v>15</v>
      </c>
      <c r="E21" s="12">
        <v>369180</v>
      </c>
      <c r="F21" s="35"/>
      <c r="G21" s="35"/>
      <c r="H21" s="35">
        <v>369180</v>
      </c>
      <c r="I21" s="14"/>
    </row>
    <row r="22" spans="1:9" ht="50.1" customHeight="1" x14ac:dyDescent="0.25">
      <c r="A22" s="26" t="s">
        <v>36</v>
      </c>
      <c r="B22" s="66" t="s">
        <v>73</v>
      </c>
      <c r="C22" s="66"/>
      <c r="D22" s="11" t="s">
        <v>15</v>
      </c>
      <c r="E22" s="12">
        <v>262502</v>
      </c>
      <c r="F22" s="14"/>
      <c r="G22" s="14"/>
      <c r="H22" s="35">
        <v>262502</v>
      </c>
      <c r="I22" s="14"/>
    </row>
    <row r="23" spans="1:9" ht="50.1" customHeight="1" x14ac:dyDescent="0.25">
      <c r="A23" s="26" t="s">
        <v>38</v>
      </c>
      <c r="B23" s="66" t="s">
        <v>39</v>
      </c>
      <c r="C23" s="66"/>
      <c r="D23" s="11" t="s">
        <v>15</v>
      </c>
      <c r="E23" s="12">
        <v>106678</v>
      </c>
      <c r="F23" s="35"/>
      <c r="G23" s="35"/>
      <c r="H23" s="35">
        <v>106678</v>
      </c>
      <c r="I23" s="14"/>
    </row>
    <row r="24" spans="1:9" ht="50.1" customHeight="1" x14ac:dyDescent="0.25">
      <c r="A24" s="26" t="s">
        <v>40</v>
      </c>
      <c r="B24" s="66" t="s">
        <v>41</v>
      </c>
      <c r="C24" s="66"/>
      <c r="D24" s="11" t="s">
        <v>15</v>
      </c>
      <c r="E24" s="12">
        <v>0</v>
      </c>
      <c r="F24" s="14"/>
      <c r="G24" s="14"/>
      <c r="H24" s="14"/>
      <c r="I24" s="14"/>
    </row>
    <row r="25" spans="1:9" ht="50.1" customHeight="1" x14ac:dyDescent="0.25">
      <c r="A25" s="26" t="s">
        <v>42</v>
      </c>
      <c r="B25" s="66" t="s">
        <v>32</v>
      </c>
      <c r="C25" s="66"/>
      <c r="D25" s="11" t="s">
        <v>33</v>
      </c>
      <c r="E25" s="12"/>
      <c r="F25" s="14"/>
      <c r="G25" s="14"/>
      <c r="H25" s="14"/>
      <c r="I25" s="14"/>
    </row>
    <row r="26" spans="1:9" ht="50.1" customHeight="1" x14ac:dyDescent="0.25">
      <c r="A26" s="10">
        <v>3</v>
      </c>
      <c r="B26" s="65" t="s">
        <v>43</v>
      </c>
      <c r="C26" s="36" t="s">
        <v>44</v>
      </c>
      <c r="D26" s="11" t="s">
        <v>15</v>
      </c>
      <c r="E26" s="69">
        <v>3349286</v>
      </c>
      <c r="F26" s="70"/>
      <c r="G26" s="70"/>
      <c r="H26" s="70"/>
      <c r="I26" s="71"/>
    </row>
    <row r="27" spans="1:9" ht="50.1" customHeight="1" x14ac:dyDescent="0.25">
      <c r="A27" s="10">
        <v>4</v>
      </c>
      <c r="B27" s="65"/>
      <c r="C27" s="36" t="s">
        <v>45</v>
      </c>
      <c r="D27" s="11" t="s">
        <v>46</v>
      </c>
      <c r="E27" s="72">
        <v>6.8541592209854188E-2</v>
      </c>
      <c r="F27" s="73"/>
      <c r="G27" s="73"/>
      <c r="H27" s="73"/>
      <c r="I27" s="74"/>
    </row>
    <row r="28" spans="1:9" ht="22.5" customHeight="1" x14ac:dyDescent="0.25">
      <c r="A28" s="37"/>
      <c r="B28" s="38"/>
      <c r="C28" s="38"/>
      <c r="D28" s="39"/>
      <c r="E28" s="40"/>
      <c r="F28" s="33"/>
      <c r="G28" s="33"/>
      <c r="H28" s="33"/>
      <c r="I28" s="33"/>
    </row>
    <row r="29" spans="1:9" ht="15" customHeight="1" x14ac:dyDescent="0.25">
      <c r="A29" s="37"/>
      <c r="B29" s="38"/>
      <c r="C29" s="38"/>
      <c r="D29" s="39"/>
      <c r="E29" s="40"/>
      <c r="F29" s="33"/>
      <c r="G29" s="33"/>
      <c r="H29" s="33"/>
      <c r="I29" s="33"/>
    </row>
    <row r="30" spans="1:9" ht="15" customHeight="1" x14ac:dyDescent="0.25">
      <c r="A30" s="37"/>
      <c r="B30" s="38"/>
      <c r="C30" s="38"/>
      <c r="D30" s="39"/>
      <c r="E30" s="40"/>
      <c r="F30" s="33"/>
      <c r="G30" s="33"/>
      <c r="H30" s="33"/>
      <c r="I30" s="33"/>
    </row>
    <row r="31" spans="1:9" ht="15" customHeight="1" x14ac:dyDescent="0.25"/>
    <row r="32" spans="1:9" x14ac:dyDescent="0.25">
      <c r="A32" s="43" t="s">
        <v>75</v>
      </c>
      <c r="B32" s="44"/>
      <c r="C32" s="44"/>
      <c r="D32" s="45" t="s">
        <v>76</v>
      </c>
      <c r="E32" s="44"/>
      <c r="G32" s="45" t="s">
        <v>49</v>
      </c>
      <c r="H32" s="4"/>
      <c r="I32" s="4"/>
    </row>
    <row r="33" spans="1:9" x14ac:dyDescent="0.25">
      <c r="A33" s="43"/>
      <c r="B33" s="46"/>
      <c r="C33" s="44"/>
      <c r="D33" s="45" t="s">
        <v>50</v>
      </c>
      <c r="E33" s="46"/>
      <c r="F33" s="47"/>
      <c r="G33" s="45"/>
      <c r="H33" s="4"/>
      <c r="I33" s="4"/>
    </row>
    <row r="34" spans="1:9" x14ac:dyDescent="0.25">
      <c r="A34" s="43"/>
      <c r="B34" s="44"/>
      <c r="C34" s="44"/>
      <c r="D34" s="45"/>
      <c r="E34" s="44"/>
      <c r="G34" s="45"/>
      <c r="H34" s="4"/>
      <c r="I34" s="4"/>
    </row>
    <row r="35" spans="1:9" ht="15" customHeight="1" x14ac:dyDescent="0.25">
      <c r="A35" s="43" t="s">
        <v>51</v>
      </c>
      <c r="B35" s="46"/>
      <c r="C35" s="44"/>
      <c r="D35" s="45" t="s">
        <v>52</v>
      </c>
      <c r="E35" s="46"/>
      <c r="F35" s="47"/>
      <c r="G35" s="45" t="s">
        <v>53</v>
      </c>
      <c r="H35" s="4"/>
      <c r="I35" s="4"/>
    </row>
    <row r="36" spans="1:9" x14ac:dyDescent="0.25">
      <c r="A36" s="48" t="s">
        <v>54</v>
      </c>
      <c r="B36" s="4"/>
      <c r="D36" s="49" t="s">
        <v>54</v>
      </c>
      <c r="E36" s="4"/>
      <c r="G36" s="49" t="s">
        <v>54</v>
      </c>
      <c r="H36" s="4"/>
      <c r="I36" s="4"/>
    </row>
    <row r="37" spans="1:9" x14ac:dyDescent="0.25">
      <c r="A37" s="67"/>
      <c r="B37" s="67"/>
      <c r="C37" s="67"/>
      <c r="G37" s="68"/>
      <c r="H37" s="68"/>
      <c r="I37" s="68"/>
    </row>
    <row r="48" spans="1:9" ht="21" x14ac:dyDescent="0.25">
      <c r="C48" s="50"/>
    </row>
    <row r="49" spans="1:6" ht="61.5" customHeight="1" x14ac:dyDescent="0.25">
      <c r="A49" s="51"/>
      <c r="B49" s="52"/>
      <c r="C49" s="53"/>
      <c r="D49" s="54"/>
      <c r="E49" s="55"/>
      <c r="F49" s="29"/>
    </row>
    <row r="50" spans="1:6" ht="62.25" customHeight="1" x14ac:dyDescent="0.25">
      <c r="A50" s="51"/>
      <c r="B50" s="52"/>
      <c r="C50" s="53"/>
      <c r="D50" s="54"/>
      <c r="E50" s="55"/>
      <c r="F50" s="29"/>
    </row>
    <row r="51" spans="1:6" ht="54.75" customHeight="1" x14ac:dyDescent="0.25">
      <c r="A51" s="51"/>
      <c r="B51" s="52"/>
      <c r="C51" s="53"/>
      <c r="D51" s="54"/>
      <c r="E51" s="55"/>
      <c r="F51" s="29"/>
    </row>
    <row r="52" spans="1:6" ht="18.75" x14ac:dyDescent="0.25">
      <c r="B52" s="52"/>
      <c r="C52" s="53"/>
      <c r="E52" s="53"/>
    </row>
    <row r="53" spans="1:6" ht="21" x14ac:dyDescent="0.25">
      <c r="C53" s="50"/>
    </row>
    <row r="54" spans="1:6" ht="21" x14ac:dyDescent="0.25">
      <c r="C54" s="56"/>
    </row>
    <row r="55" spans="1:6" ht="21" x14ac:dyDescent="0.25">
      <c r="C55" s="50"/>
    </row>
  </sheetData>
  <mergeCells count="25">
    <mergeCell ref="A37:C37"/>
    <mergeCell ref="G37:I37"/>
    <mergeCell ref="B18:C18"/>
    <mergeCell ref="B19:C19"/>
    <mergeCell ref="B20:C20"/>
    <mergeCell ref="B21:C21"/>
    <mergeCell ref="B22:C22"/>
    <mergeCell ref="B23:C23"/>
    <mergeCell ref="B24:C24"/>
    <mergeCell ref="B25:C25"/>
    <mergeCell ref="B26:B27"/>
    <mergeCell ref="E26:I26"/>
    <mergeCell ref="E27:I27"/>
    <mergeCell ref="B17:C17"/>
    <mergeCell ref="H1:I1"/>
    <mergeCell ref="A6:I6"/>
    <mergeCell ref="A7:I7"/>
    <mergeCell ref="A8:I8"/>
    <mergeCell ref="B10:C10"/>
    <mergeCell ref="B11:C11"/>
    <mergeCell ref="B12:C12"/>
    <mergeCell ref="B13:C13"/>
    <mergeCell ref="B14:C14"/>
    <mergeCell ref="B15:C15"/>
    <mergeCell ref="B16:C16"/>
  </mergeCells>
  <pageMargins left="1.05" right="0.31496062992125984" top="0.19685039370078741" bottom="0.31496062992125984" header="0.15748031496062992" footer="0.19685039370078741"/>
  <pageSetup paperSize="9" scale="6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5"/>
  <sheetViews>
    <sheetView zoomScale="75" zoomScaleNormal="75" workbookViewId="0">
      <selection activeCell="O13" sqref="O13"/>
    </sheetView>
  </sheetViews>
  <sheetFormatPr defaultRowHeight="15" x14ac:dyDescent="0.25"/>
  <cols>
    <col min="1" max="1" width="6.7109375" style="1" customWidth="1"/>
    <col min="2" max="2" width="20.85546875" style="2" customWidth="1"/>
    <col min="3" max="3" width="19.140625" style="2" customWidth="1"/>
    <col min="4" max="4" width="9.140625" style="2"/>
    <col min="5" max="5" width="18" style="3" customWidth="1"/>
    <col min="6" max="6" width="12.7109375" style="2" customWidth="1"/>
    <col min="7" max="7" width="10.7109375" style="2" customWidth="1"/>
    <col min="8" max="8" width="17.42578125" style="2" customWidth="1"/>
    <col min="9" max="9" width="12.5703125" style="2" customWidth="1"/>
    <col min="10" max="10" width="14.85546875" style="2" customWidth="1"/>
    <col min="11" max="11" width="21.5703125" style="2" customWidth="1"/>
    <col min="12" max="16384" width="9.140625" style="2"/>
  </cols>
  <sheetData>
    <row r="1" spans="1:9" x14ac:dyDescent="0.25">
      <c r="F1" s="4"/>
      <c r="G1" s="4"/>
      <c r="H1" s="59" t="s">
        <v>0</v>
      </c>
      <c r="I1" s="59"/>
    </row>
    <row r="2" spans="1:9" x14ac:dyDescent="0.25">
      <c r="H2" s="5"/>
      <c r="I2" s="5" t="s">
        <v>1</v>
      </c>
    </row>
    <row r="3" spans="1:9" x14ac:dyDescent="0.25">
      <c r="H3" s="5"/>
      <c r="I3" s="5" t="s">
        <v>2</v>
      </c>
    </row>
    <row r="4" spans="1:9" x14ac:dyDescent="0.25">
      <c r="F4" s="6"/>
      <c r="G4" s="6"/>
      <c r="H4" s="5"/>
      <c r="I4" s="5" t="s">
        <v>3</v>
      </c>
    </row>
    <row r="6" spans="1:9" x14ac:dyDescent="0.25">
      <c r="A6" s="60" t="s">
        <v>4</v>
      </c>
      <c r="B6" s="60"/>
      <c r="C6" s="60"/>
      <c r="D6" s="60"/>
      <c r="E6" s="60"/>
      <c r="F6" s="60"/>
      <c r="G6" s="60"/>
      <c r="H6" s="60"/>
      <c r="I6" s="60"/>
    </row>
    <row r="7" spans="1:9" x14ac:dyDescent="0.25">
      <c r="A7" s="60" t="s">
        <v>5</v>
      </c>
      <c r="B7" s="60"/>
      <c r="C7" s="60"/>
      <c r="D7" s="60"/>
      <c r="E7" s="60"/>
      <c r="F7" s="60"/>
      <c r="G7" s="60"/>
      <c r="H7" s="60"/>
      <c r="I7" s="60"/>
    </row>
    <row r="8" spans="1:9" ht="15.75" x14ac:dyDescent="0.25">
      <c r="A8" s="61" t="s">
        <v>84</v>
      </c>
      <c r="B8" s="62"/>
      <c r="C8" s="62"/>
      <c r="D8" s="62"/>
      <c r="E8" s="62"/>
      <c r="F8" s="62"/>
      <c r="G8" s="62"/>
      <c r="H8" s="62"/>
      <c r="I8" s="62"/>
    </row>
    <row r="10" spans="1:9" ht="50.1" customHeight="1" x14ac:dyDescent="0.25">
      <c r="A10" s="7" t="s">
        <v>7</v>
      </c>
      <c r="B10" s="63" t="s">
        <v>8</v>
      </c>
      <c r="C10" s="64"/>
      <c r="D10" s="8"/>
      <c r="E10" s="9" t="s">
        <v>9</v>
      </c>
      <c r="F10" s="9" t="s">
        <v>10</v>
      </c>
      <c r="G10" s="9" t="s">
        <v>11</v>
      </c>
      <c r="H10" s="9" t="s">
        <v>12</v>
      </c>
      <c r="I10" s="9" t="s">
        <v>13</v>
      </c>
    </row>
    <row r="11" spans="1:9" ht="50.1" customHeight="1" x14ac:dyDescent="0.25">
      <c r="A11" s="10">
        <v>1</v>
      </c>
      <c r="B11" s="65" t="s">
        <v>14</v>
      </c>
      <c r="C11" s="65"/>
      <c r="D11" s="11" t="s">
        <v>15</v>
      </c>
      <c r="E11" s="12">
        <v>42587391</v>
      </c>
      <c r="F11" s="16">
        <v>42523731</v>
      </c>
      <c r="G11" s="14"/>
      <c r="H11" s="16">
        <v>63660</v>
      </c>
      <c r="I11" s="14"/>
    </row>
    <row r="12" spans="1:9" ht="50.1" customHeight="1" x14ac:dyDescent="0.25">
      <c r="A12" s="15" t="s">
        <v>16</v>
      </c>
      <c r="B12" s="66" t="s">
        <v>79</v>
      </c>
      <c r="C12" s="66"/>
      <c r="D12" s="11" t="s">
        <v>15</v>
      </c>
      <c r="E12" s="12">
        <v>42587391</v>
      </c>
      <c r="F12" s="12">
        <v>42523731</v>
      </c>
      <c r="G12" s="18"/>
      <c r="H12" s="12">
        <v>63660</v>
      </c>
      <c r="I12" s="18"/>
    </row>
    <row r="13" spans="1:9" ht="50.1" customHeight="1" x14ac:dyDescent="0.25">
      <c r="A13" s="19" t="s">
        <v>18</v>
      </c>
      <c r="B13" s="66" t="s">
        <v>19</v>
      </c>
      <c r="C13" s="66"/>
      <c r="D13" s="11" t="s">
        <v>15</v>
      </c>
      <c r="E13" s="20"/>
      <c r="F13" s="14"/>
      <c r="G13" s="14"/>
      <c r="H13" s="14"/>
      <c r="I13" s="14"/>
    </row>
    <row r="14" spans="1:9" ht="50.1" customHeight="1" x14ac:dyDescent="0.25">
      <c r="A14" s="19" t="s">
        <v>20</v>
      </c>
      <c r="B14" s="57" t="s">
        <v>21</v>
      </c>
      <c r="C14" s="58"/>
      <c r="D14" s="11" t="s">
        <v>15</v>
      </c>
      <c r="E14" s="20"/>
      <c r="F14" s="14"/>
      <c r="G14" s="14"/>
      <c r="H14" s="14"/>
      <c r="I14" s="14"/>
    </row>
    <row r="15" spans="1:9" ht="50.1" customHeight="1" x14ac:dyDescent="0.25">
      <c r="A15" s="10">
        <v>2</v>
      </c>
      <c r="B15" s="65" t="s">
        <v>22</v>
      </c>
      <c r="C15" s="65"/>
      <c r="D15" s="11" t="s">
        <v>15</v>
      </c>
      <c r="E15" s="12">
        <v>38980129</v>
      </c>
      <c r="F15" s="21">
        <v>22537</v>
      </c>
      <c r="G15" s="14"/>
      <c r="H15" s="12">
        <v>7512982</v>
      </c>
      <c r="I15" s="12">
        <v>31444610</v>
      </c>
    </row>
    <row r="16" spans="1:9" ht="50.1" customHeight="1" x14ac:dyDescent="0.25">
      <c r="A16" s="19" t="s">
        <v>23</v>
      </c>
      <c r="B16" s="66" t="s">
        <v>80</v>
      </c>
      <c r="C16" s="66"/>
      <c r="D16" s="11" t="s">
        <v>15</v>
      </c>
      <c r="E16" s="22">
        <v>38711245</v>
      </c>
      <c r="F16" s="23">
        <v>22537</v>
      </c>
      <c r="G16" s="24"/>
      <c r="H16" s="25">
        <v>7244098</v>
      </c>
      <c r="I16" s="23">
        <v>31444610</v>
      </c>
    </row>
    <row r="17" spans="1:11" ht="50.1" customHeight="1" x14ac:dyDescent="0.25">
      <c r="A17" s="26" t="s">
        <v>25</v>
      </c>
      <c r="B17" s="57" t="s">
        <v>26</v>
      </c>
      <c r="C17" s="58"/>
      <c r="D17" s="11" t="s">
        <v>15</v>
      </c>
      <c r="E17" s="22">
        <v>20053372</v>
      </c>
      <c r="F17" s="23"/>
      <c r="G17" s="23"/>
      <c r="H17" s="25"/>
      <c r="I17" s="23">
        <v>20053372</v>
      </c>
      <c r="J17" s="27"/>
    </row>
    <row r="18" spans="1:11" ht="50.1" customHeight="1" x14ac:dyDescent="0.25">
      <c r="A18" s="19" t="s">
        <v>27</v>
      </c>
      <c r="B18" s="57" t="s">
        <v>28</v>
      </c>
      <c r="C18" s="58"/>
      <c r="D18" s="11" t="s">
        <v>15</v>
      </c>
      <c r="E18" s="22">
        <v>22537</v>
      </c>
      <c r="F18" s="23">
        <v>22537</v>
      </c>
      <c r="G18" s="24"/>
      <c r="H18" s="28"/>
      <c r="I18" s="24"/>
      <c r="J18" s="29"/>
    </row>
    <row r="19" spans="1:11" ht="50.1" customHeight="1" x14ac:dyDescent="0.25">
      <c r="A19" s="19" t="s">
        <v>29</v>
      </c>
      <c r="B19" s="66" t="s">
        <v>72</v>
      </c>
      <c r="C19" s="66"/>
      <c r="D19" s="11" t="s">
        <v>15</v>
      </c>
      <c r="E19" s="22"/>
      <c r="F19" s="24"/>
      <c r="G19" s="24"/>
      <c r="H19" s="28"/>
      <c r="I19" s="24"/>
      <c r="J19" s="29"/>
    </row>
    <row r="20" spans="1:11" ht="50.1" customHeight="1" x14ac:dyDescent="0.25">
      <c r="A20" s="26" t="s">
        <v>31</v>
      </c>
      <c r="B20" s="57" t="s">
        <v>32</v>
      </c>
      <c r="C20" s="58"/>
      <c r="D20" s="11" t="s">
        <v>33</v>
      </c>
      <c r="E20" s="12"/>
      <c r="F20" s="30"/>
      <c r="G20" s="30"/>
      <c r="H20" s="31"/>
      <c r="I20" s="32"/>
      <c r="K20" s="34"/>
    </row>
    <row r="21" spans="1:11" ht="50.1" customHeight="1" x14ac:dyDescent="0.25">
      <c r="A21" s="26" t="s">
        <v>34</v>
      </c>
      <c r="B21" s="66" t="s">
        <v>35</v>
      </c>
      <c r="C21" s="66"/>
      <c r="D21" s="11" t="s">
        <v>15</v>
      </c>
      <c r="E21" s="12">
        <v>268884</v>
      </c>
      <c r="F21" s="35"/>
      <c r="G21" s="35"/>
      <c r="H21" s="35">
        <v>268884</v>
      </c>
      <c r="I21" s="14"/>
      <c r="K21" s="34"/>
    </row>
    <row r="22" spans="1:11" ht="50.1" customHeight="1" x14ac:dyDescent="0.25">
      <c r="A22" s="26" t="s">
        <v>36</v>
      </c>
      <c r="B22" s="66" t="s">
        <v>73</v>
      </c>
      <c r="C22" s="66"/>
      <c r="D22" s="11" t="s">
        <v>15</v>
      </c>
      <c r="E22" s="12">
        <v>146023</v>
      </c>
      <c r="F22" s="14"/>
      <c r="G22" s="14"/>
      <c r="H22" s="35">
        <v>146023</v>
      </c>
      <c r="I22" s="14"/>
      <c r="K22" s="34"/>
    </row>
    <row r="23" spans="1:11" ht="50.1" customHeight="1" x14ac:dyDescent="0.25">
      <c r="A23" s="26" t="s">
        <v>38</v>
      </c>
      <c r="B23" s="66" t="s">
        <v>39</v>
      </c>
      <c r="C23" s="66"/>
      <c r="D23" s="11" t="s">
        <v>15</v>
      </c>
      <c r="E23" s="12">
        <v>122861</v>
      </c>
      <c r="F23" s="35"/>
      <c r="G23" s="35"/>
      <c r="H23" s="35">
        <v>122861</v>
      </c>
      <c r="I23" s="14"/>
      <c r="K23" s="34"/>
    </row>
    <row r="24" spans="1:11" ht="50.1" customHeight="1" x14ac:dyDescent="0.25">
      <c r="A24" s="26" t="s">
        <v>40</v>
      </c>
      <c r="B24" s="66" t="s">
        <v>41</v>
      </c>
      <c r="C24" s="66"/>
      <c r="D24" s="11" t="s">
        <v>15</v>
      </c>
      <c r="E24" s="12">
        <v>0</v>
      </c>
      <c r="F24" s="14"/>
      <c r="G24" s="14"/>
      <c r="H24" s="14"/>
      <c r="I24" s="14"/>
      <c r="K24" s="34"/>
    </row>
    <row r="25" spans="1:11" ht="50.1" customHeight="1" x14ac:dyDescent="0.25">
      <c r="A25" s="26" t="s">
        <v>42</v>
      </c>
      <c r="B25" s="66" t="s">
        <v>32</v>
      </c>
      <c r="C25" s="66"/>
      <c r="D25" s="11" t="s">
        <v>33</v>
      </c>
      <c r="E25" s="12"/>
      <c r="F25" s="14"/>
      <c r="G25" s="14"/>
      <c r="H25" s="14"/>
      <c r="I25" s="14"/>
    </row>
    <row r="26" spans="1:11" ht="50.1" customHeight="1" x14ac:dyDescent="0.25">
      <c r="A26" s="10">
        <v>3</v>
      </c>
      <c r="B26" s="65" t="s">
        <v>43</v>
      </c>
      <c r="C26" s="36" t="s">
        <v>44</v>
      </c>
      <c r="D26" s="11" t="s">
        <v>15</v>
      </c>
      <c r="E26" s="69">
        <v>3607262</v>
      </c>
      <c r="F26" s="70"/>
      <c r="G26" s="70"/>
      <c r="H26" s="70"/>
      <c r="I26" s="71"/>
    </row>
    <row r="27" spans="1:11" ht="50.1" customHeight="1" x14ac:dyDescent="0.25">
      <c r="A27" s="10">
        <v>4</v>
      </c>
      <c r="B27" s="65"/>
      <c r="C27" s="36" t="s">
        <v>45</v>
      </c>
      <c r="D27" s="11" t="s">
        <v>46</v>
      </c>
      <c r="E27" s="72">
        <v>8.4702582508517602E-2</v>
      </c>
      <c r="F27" s="73"/>
      <c r="G27" s="73"/>
      <c r="H27" s="73"/>
      <c r="I27" s="74"/>
    </row>
    <row r="28" spans="1:11" ht="22.5" customHeight="1" x14ac:dyDescent="0.25">
      <c r="A28" s="37"/>
      <c r="B28" s="38"/>
      <c r="C28" s="38"/>
      <c r="D28" s="39"/>
      <c r="E28" s="40"/>
      <c r="F28" s="33"/>
      <c r="G28" s="33"/>
      <c r="H28" s="33"/>
      <c r="I28" s="33"/>
    </row>
    <row r="29" spans="1:11" ht="15" customHeight="1" x14ac:dyDescent="0.25">
      <c r="A29" s="37"/>
      <c r="B29" s="38"/>
      <c r="C29" s="38"/>
      <c r="D29" s="39"/>
      <c r="E29" s="40"/>
      <c r="F29" s="33"/>
      <c r="G29" s="33"/>
      <c r="H29" s="33"/>
      <c r="I29" s="33"/>
    </row>
    <row r="30" spans="1:11" ht="15" customHeight="1" x14ac:dyDescent="0.25">
      <c r="A30" s="37"/>
      <c r="B30" s="38"/>
      <c r="C30" s="38"/>
      <c r="D30" s="39"/>
      <c r="E30" s="40"/>
      <c r="F30" s="33"/>
      <c r="G30" s="33"/>
      <c r="H30" s="33"/>
      <c r="I30" s="33"/>
    </row>
    <row r="31" spans="1:11" ht="15" customHeight="1" x14ac:dyDescent="0.25"/>
    <row r="32" spans="1:11" x14ac:dyDescent="0.25">
      <c r="A32" s="43" t="s">
        <v>75</v>
      </c>
      <c r="B32" s="44"/>
      <c r="C32" s="44"/>
      <c r="D32" s="45" t="s">
        <v>76</v>
      </c>
      <c r="E32" s="44"/>
      <c r="G32" s="45" t="s">
        <v>49</v>
      </c>
      <c r="H32" s="4"/>
      <c r="I32" s="4"/>
    </row>
    <row r="33" spans="1:9" x14ac:dyDescent="0.25">
      <c r="A33" s="43"/>
      <c r="B33" s="46"/>
      <c r="C33" s="44"/>
      <c r="D33" s="45" t="s">
        <v>50</v>
      </c>
      <c r="E33" s="46"/>
      <c r="F33" s="47"/>
      <c r="G33" s="45"/>
      <c r="H33" s="4"/>
      <c r="I33" s="4"/>
    </row>
    <row r="34" spans="1:9" x14ac:dyDescent="0.25">
      <c r="A34" s="43"/>
      <c r="B34" s="44"/>
      <c r="C34" s="44"/>
      <c r="D34" s="45"/>
      <c r="E34" s="44"/>
      <c r="G34" s="45"/>
      <c r="H34" s="4"/>
      <c r="I34" s="4"/>
    </row>
    <row r="35" spans="1:9" ht="15" customHeight="1" x14ac:dyDescent="0.25">
      <c r="A35" s="43" t="s">
        <v>51</v>
      </c>
      <c r="B35" s="46"/>
      <c r="C35" s="44"/>
      <c r="D35" s="45" t="s">
        <v>52</v>
      </c>
      <c r="E35" s="46"/>
      <c r="F35" s="47"/>
      <c r="G35" s="45" t="s">
        <v>53</v>
      </c>
      <c r="H35" s="4"/>
      <c r="I35" s="4"/>
    </row>
    <row r="36" spans="1:9" x14ac:dyDescent="0.25">
      <c r="A36" s="48" t="s">
        <v>54</v>
      </c>
      <c r="B36" s="4"/>
      <c r="D36" s="49" t="s">
        <v>54</v>
      </c>
      <c r="E36" s="4"/>
      <c r="G36" s="49" t="s">
        <v>54</v>
      </c>
      <c r="H36" s="4"/>
      <c r="I36" s="4"/>
    </row>
    <row r="37" spans="1:9" x14ac:dyDescent="0.25">
      <c r="A37" s="67"/>
      <c r="B37" s="67"/>
      <c r="C37" s="67"/>
      <c r="G37" s="68"/>
      <c r="H37" s="68"/>
      <c r="I37" s="68"/>
    </row>
    <row r="48" spans="1:9" ht="21" x14ac:dyDescent="0.25">
      <c r="C48" s="50"/>
    </row>
    <row r="49" spans="1:6" ht="61.5" customHeight="1" x14ac:dyDescent="0.25">
      <c r="A49" s="51"/>
      <c r="B49" s="52"/>
      <c r="C49" s="53"/>
      <c r="D49" s="54"/>
      <c r="E49" s="55"/>
      <c r="F49" s="29"/>
    </row>
    <row r="50" spans="1:6" ht="62.25" customHeight="1" x14ac:dyDescent="0.25">
      <c r="A50" s="51"/>
      <c r="B50" s="52"/>
      <c r="C50" s="53"/>
      <c r="D50" s="54"/>
      <c r="E50" s="55"/>
      <c r="F50" s="29"/>
    </row>
    <row r="51" spans="1:6" ht="54.75" customHeight="1" x14ac:dyDescent="0.25">
      <c r="A51" s="51"/>
      <c r="B51" s="52"/>
      <c r="C51" s="53"/>
      <c r="D51" s="54"/>
      <c r="E51" s="55"/>
      <c r="F51" s="29"/>
    </row>
    <row r="52" spans="1:6" ht="18.75" x14ac:dyDescent="0.25">
      <c r="B52" s="52"/>
      <c r="C52" s="53"/>
      <c r="E52" s="53"/>
    </row>
    <row r="53" spans="1:6" ht="21" x14ac:dyDescent="0.25">
      <c r="C53" s="50"/>
    </row>
    <row r="54" spans="1:6" ht="21" x14ac:dyDescent="0.25">
      <c r="C54" s="56"/>
    </row>
    <row r="55" spans="1:6" ht="21" x14ac:dyDescent="0.25">
      <c r="C55" s="50"/>
    </row>
  </sheetData>
  <mergeCells count="25">
    <mergeCell ref="A37:C37"/>
    <mergeCell ref="G37:I37"/>
    <mergeCell ref="B18:C18"/>
    <mergeCell ref="B19:C19"/>
    <mergeCell ref="B20:C20"/>
    <mergeCell ref="B21:C21"/>
    <mergeCell ref="B22:C22"/>
    <mergeCell ref="B23:C23"/>
    <mergeCell ref="B24:C24"/>
    <mergeCell ref="B25:C25"/>
    <mergeCell ref="B26:B27"/>
    <mergeCell ref="E26:I26"/>
    <mergeCell ref="E27:I27"/>
    <mergeCell ref="B17:C17"/>
    <mergeCell ref="H1:I1"/>
    <mergeCell ref="A6:I6"/>
    <mergeCell ref="A7:I7"/>
    <mergeCell ref="A8:I8"/>
    <mergeCell ref="B10:C10"/>
    <mergeCell ref="B11:C11"/>
    <mergeCell ref="B12:C12"/>
    <mergeCell ref="B13:C13"/>
    <mergeCell ref="B14:C14"/>
    <mergeCell ref="B15:C15"/>
    <mergeCell ref="B16:C16"/>
  </mergeCells>
  <pageMargins left="1.0629921259842521" right="0.31496062992125984" top="0.19685039370078741" bottom="0.31496062992125984" header="0.15748031496062992" footer="0.19685039370078741"/>
  <pageSetup paperSize="9" scale="68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5"/>
  <sheetViews>
    <sheetView zoomScale="75" zoomScaleNormal="75" workbookViewId="0"/>
  </sheetViews>
  <sheetFormatPr defaultRowHeight="15" x14ac:dyDescent="0.25"/>
  <cols>
    <col min="1" max="1" width="6.7109375" style="1" customWidth="1"/>
    <col min="2" max="2" width="20.85546875" style="2" customWidth="1"/>
    <col min="3" max="3" width="19.140625" style="2" customWidth="1"/>
    <col min="4" max="4" width="9.140625" style="2"/>
    <col min="5" max="5" width="18" style="3" customWidth="1"/>
    <col min="6" max="6" width="12.7109375" style="2" customWidth="1"/>
    <col min="7" max="7" width="10.7109375" style="2" customWidth="1"/>
    <col min="8" max="8" width="17.42578125" style="2" customWidth="1"/>
    <col min="9" max="9" width="12.5703125" style="2" customWidth="1"/>
    <col min="10" max="10" width="14.85546875" style="2" customWidth="1"/>
    <col min="11" max="16384" width="9.140625" style="2"/>
  </cols>
  <sheetData>
    <row r="1" spans="1:9" x14ac:dyDescent="0.25">
      <c r="F1" s="4"/>
      <c r="G1" s="4"/>
      <c r="H1" s="59" t="s">
        <v>0</v>
      </c>
      <c r="I1" s="59"/>
    </row>
    <row r="2" spans="1:9" x14ac:dyDescent="0.25">
      <c r="H2" s="5"/>
      <c r="I2" s="5" t="s">
        <v>1</v>
      </c>
    </row>
    <row r="3" spans="1:9" x14ac:dyDescent="0.25">
      <c r="H3" s="5"/>
      <c r="I3" s="5" t="s">
        <v>2</v>
      </c>
    </row>
    <row r="4" spans="1:9" x14ac:dyDescent="0.25">
      <c r="F4" s="6"/>
      <c r="G4" s="6"/>
      <c r="H4" s="5"/>
      <c r="I4" s="5" t="s">
        <v>3</v>
      </c>
    </row>
    <row r="6" spans="1:9" x14ac:dyDescent="0.25">
      <c r="A6" s="60" t="s">
        <v>4</v>
      </c>
      <c r="B6" s="60"/>
      <c r="C6" s="60"/>
      <c r="D6" s="60"/>
      <c r="E6" s="60"/>
      <c r="F6" s="60"/>
      <c r="G6" s="60"/>
      <c r="H6" s="60"/>
      <c r="I6" s="60"/>
    </row>
    <row r="7" spans="1:9" x14ac:dyDescent="0.25">
      <c r="A7" s="60" t="s">
        <v>5</v>
      </c>
      <c r="B7" s="60"/>
      <c r="C7" s="60"/>
      <c r="D7" s="60"/>
      <c r="E7" s="60"/>
      <c r="F7" s="60"/>
      <c r="G7" s="60"/>
      <c r="H7" s="60"/>
      <c r="I7" s="60"/>
    </row>
    <row r="8" spans="1:9" ht="15.75" x14ac:dyDescent="0.25">
      <c r="A8" s="61" t="s">
        <v>81</v>
      </c>
      <c r="B8" s="62"/>
      <c r="C8" s="62"/>
      <c r="D8" s="62"/>
      <c r="E8" s="62"/>
      <c r="F8" s="62"/>
      <c r="G8" s="62"/>
      <c r="H8" s="62"/>
      <c r="I8" s="62"/>
    </row>
    <row r="10" spans="1:9" ht="50.1" customHeight="1" x14ac:dyDescent="0.25">
      <c r="A10" s="7" t="s">
        <v>7</v>
      </c>
      <c r="B10" s="63" t="s">
        <v>8</v>
      </c>
      <c r="C10" s="64"/>
      <c r="D10" s="8"/>
      <c r="E10" s="9" t="s">
        <v>9</v>
      </c>
      <c r="F10" s="9" t="s">
        <v>10</v>
      </c>
      <c r="G10" s="9" t="s">
        <v>11</v>
      </c>
      <c r="H10" s="9" t="s">
        <v>12</v>
      </c>
      <c r="I10" s="9" t="s">
        <v>13</v>
      </c>
    </row>
    <row r="11" spans="1:9" ht="50.1" customHeight="1" x14ac:dyDescent="0.25">
      <c r="A11" s="10">
        <v>1</v>
      </c>
      <c r="B11" s="65" t="s">
        <v>14</v>
      </c>
      <c r="C11" s="65"/>
      <c r="D11" s="11" t="s">
        <v>15</v>
      </c>
      <c r="E11" s="12">
        <v>39156604</v>
      </c>
      <c r="F11" s="16">
        <v>39084097</v>
      </c>
      <c r="G11" s="14"/>
      <c r="H11" s="16">
        <v>72507.000000000058</v>
      </c>
      <c r="I11" s="14"/>
    </row>
    <row r="12" spans="1:9" ht="50.1" customHeight="1" x14ac:dyDescent="0.25">
      <c r="A12" s="15" t="s">
        <v>16</v>
      </c>
      <c r="B12" s="66" t="s">
        <v>79</v>
      </c>
      <c r="C12" s="66"/>
      <c r="D12" s="11" t="s">
        <v>15</v>
      </c>
      <c r="E12" s="12">
        <v>39156604</v>
      </c>
      <c r="F12" s="12">
        <v>39084097</v>
      </c>
      <c r="G12" s="18"/>
      <c r="H12" s="12">
        <v>72507.000000000058</v>
      </c>
      <c r="I12" s="18"/>
    </row>
    <row r="13" spans="1:9" ht="50.1" customHeight="1" x14ac:dyDescent="0.25">
      <c r="A13" s="19" t="s">
        <v>18</v>
      </c>
      <c r="B13" s="66" t="s">
        <v>19</v>
      </c>
      <c r="C13" s="66"/>
      <c r="D13" s="11" t="s">
        <v>15</v>
      </c>
      <c r="E13" s="20"/>
      <c r="F13" s="14"/>
      <c r="G13" s="14"/>
      <c r="H13" s="14"/>
      <c r="I13" s="14"/>
    </row>
    <row r="14" spans="1:9" ht="50.1" customHeight="1" x14ac:dyDescent="0.25">
      <c r="A14" s="19" t="s">
        <v>20</v>
      </c>
      <c r="B14" s="57" t="s">
        <v>21</v>
      </c>
      <c r="C14" s="58"/>
      <c r="D14" s="11" t="s">
        <v>15</v>
      </c>
      <c r="E14" s="20"/>
      <c r="F14" s="14"/>
      <c r="G14" s="14"/>
      <c r="H14" s="14"/>
      <c r="I14" s="14"/>
    </row>
    <row r="15" spans="1:9" ht="50.1" customHeight="1" x14ac:dyDescent="0.25">
      <c r="A15" s="10">
        <v>2</v>
      </c>
      <c r="B15" s="65" t="s">
        <v>22</v>
      </c>
      <c r="C15" s="65"/>
      <c r="D15" s="11" t="s">
        <v>15</v>
      </c>
      <c r="E15" s="12">
        <v>38616787</v>
      </c>
      <c r="F15" s="21">
        <v>21680</v>
      </c>
      <c r="G15" s="14"/>
      <c r="H15" s="12">
        <v>7705106</v>
      </c>
      <c r="I15" s="12">
        <v>30890001</v>
      </c>
    </row>
    <row r="16" spans="1:9" ht="50.1" customHeight="1" x14ac:dyDescent="0.25">
      <c r="A16" s="19" t="s">
        <v>23</v>
      </c>
      <c r="B16" s="66" t="s">
        <v>80</v>
      </c>
      <c r="C16" s="66"/>
      <c r="D16" s="11" t="s">
        <v>15</v>
      </c>
      <c r="E16" s="22">
        <v>38324131</v>
      </c>
      <c r="F16" s="23">
        <v>21680</v>
      </c>
      <c r="G16" s="24"/>
      <c r="H16" s="25">
        <v>7412450</v>
      </c>
      <c r="I16" s="23">
        <v>30890001</v>
      </c>
    </row>
    <row r="17" spans="1:10" ht="50.1" customHeight="1" x14ac:dyDescent="0.25">
      <c r="A17" s="26" t="s">
        <v>25</v>
      </c>
      <c r="B17" s="57" t="s">
        <v>26</v>
      </c>
      <c r="C17" s="58"/>
      <c r="D17" s="11" t="s">
        <v>15</v>
      </c>
      <c r="E17" s="22">
        <v>19331310</v>
      </c>
      <c r="F17" s="23"/>
      <c r="G17" s="23"/>
      <c r="H17" s="25"/>
      <c r="I17" s="23">
        <v>19331310</v>
      </c>
      <c r="J17" s="27"/>
    </row>
    <row r="18" spans="1:10" ht="50.1" customHeight="1" x14ac:dyDescent="0.25">
      <c r="A18" s="19" t="s">
        <v>27</v>
      </c>
      <c r="B18" s="57" t="s">
        <v>28</v>
      </c>
      <c r="C18" s="58"/>
      <c r="D18" s="11" t="s">
        <v>15</v>
      </c>
      <c r="E18" s="22">
        <v>21680</v>
      </c>
      <c r="F18" s="23">
        <v>21680</v>
      </c>
      <c r="G18" s="24"/>
      <c r="H18" s="28"/>
      <c r="I18" s="24"/>
      <c r="J18" s="29"/>
    </row>
    <row r="19" spans="1:10" ht="50.1" customHeight="1" x14ac:dyDescent="0.25">
      <c r="A19" s="19" t="s">
        <v>29</v>
      </c>
      <c r="B19" s="66" t="s">
        <v>72</v>
      </c>
      <c r="C19" s="66"/>
      <c r="D19" s="11" t="s">
        <v>15</v>
      </c>
      <c r="E19" s="22"/>
      <c r="F19" s="24"/>
      <c r="G19" s="24"/>
      <c r="H19" s="28"/>
      <c r="I19" s="24"/>
      <c r="J19" s="29"/>
    </row>
    <row r="20" spans="1:10" ht="50.1" customHeight="1" x14ac:dyDescent="0.25">
      <c r="A20" s="26" t="s">
        <v>31</v>
      </c>
      <c r="B20" s="57" t="s">
        <v>32</v>
      </c>
      <c r="C20" s="58"/>
      <c r="D20" s="11" t="s">
        <v>33</v>
      </c>
      <c r="E20" s="12"/>
      <c r="F20" s="30"/>
      <c r="G20" s="30"/>
      <c r="H20" s="31"/>
      <c r="I20" s="32"/>
    </row>
    <row r="21" spans="1:10" ht="50.1" customHeight="1" x14ac:dyDescent="0.25">
      <c r="A21" s="26" t="s">
        <v>34</v>
      </c>
      <c r="B21" s="66" t="s">
        <v>35</v>
      </c>
      <c r="C21" s="66"/>
      <c r="D21" s="11" t="s">
        <v>15</v>
      </c>
      <c r="E21" s="12">
        <v>292656</v>
      </c>
      <c r="F21" s="35"/>
      <c r="G21" s="35"/>
      <c r="H21" s="35">
        <v>292656</v>
      </c>
      <c r="I21" s="14"/>
    </row>
    <row r="22" spans="1:10" ht="50.1" customHeight="1" x14ac:dyDescent="0.25">
      <c r="A22" s="26" t="s">
        <v>36</v>
      </c>
      <c r="B22" s="66" t="s">
        <v>73</v>
      </c>
      <c r="C22" s="66"/>
      <c r="D22" s="11" t="s">
        <v>15</v>
      </c>
      <c r="E22" s="12">
        <v>163273</v>
      </c>
      <c r="F22" s="14"/>
      <c r="G22" s="14"/>
      <c r="H22" s="35">
        <v>163273</v>
      </c>
      <c r="I22" s="14"/>
    </row>
    <row r="23" spans="1:10" ht="50.1" customHeight="1" x14ac:dyDescent="0.25">
      <c r="A23" s="26" t="s">
        <v>38</v>
      </c>
      <c r="B23" s="66" t="s">
        <v>39</v>
      </c>
      <c r="C23" s="66"/>
      <c r="D23" s="11" t="s">
        <v>15</v>
      </c>
      <c r="E23" s="12">
        <v>129383</v>
      </c>
      <c r="F23" s="35"/>
      <c r="G23" s="35"/>
      <c r="H23" s="35">
        <v>129383</v>
      </c>
      <c r="I23" s="14"/>
    </row>
    <row r="24" spans="1:10" ht="50.1" customHeight="1" x14ac:dyDescent="0.25">
      <c r="A24" s="26" t="s">
        <v>40</v>
      </c>
      <c r="B24" s="66" t="s">
        <v>41</v>
      </c>
      <c r="C24" s="66"/>
      <c r="D24" s="11" t="s">
        <v>15</v>
      </c>
      <c r="E24" s="12">
        <v>0</v>
      </c>
      <c r="F24" s="14"/>
      <c r="G24" s="14"/>
      <c r="H24" s="14"/>
      <c r="I24" s="14"/>
    </row>
    <row r="25" spans="1:10" ht="50.1" customHeight="1" x14ac:dyDescent="0.25">
      <c r="A25" s="26" t="s">
        <v>42</v>
      </c>
      <c r="B25" s="66" t="s">
        <v>32</v>
      </c>
      <c r="C25" s="66"/>
      <c r="D25" s="11" t="s">
        <v>33</v>
      </c>
      <c r="E25" s="12"/>
      <c r="F25" s="14"/>
      <c r="G25" s="14"/>
      <c r="H25" s="14"/>
      <c r="I25" s="14"/>
    </row>
    <row r="26" spans="1:10" ht="50.1" customHeight="1" x14ac:dyDescent="0.25">
      <c r="A26" s="10">
        <v>3</v>
      </c>
      <c r="B26" s="65" t="s">
        <v>43</v>
      </c>
      <c r="C26" s="36" t="s">
        <v>44</v>
      </c>
      <c r="D26" s="11" t="s">
        <v>15</v>
      </c>
      <c r="E26" s="69">
        <v>539817</v>
      </c>
      <c r="F26" s="70"/>
      <c r="G26" s="70"/>
      <c r="H26" s="70"/>
      <c r="I26" s="71"/>
    </row>
    <row r="27" spans="1:10" ht="50.1" customHeight="1" x14ac:dyDescent="0.25">
      <c r="A27" s="10">
        <v>4</v>
      </c>
      <c r="B27" s="65"/>
      <c r="C27" s="36" t="s">
        <v>45</v>
      </c>
      <c r="D27" s="11" t="s">
        <v>46</v>
      </c>
      <c r="E27" s="72">
        <v>1.3786103616135864E-2</v>
      </c>
      <c r="F27" s="73"/>
      <c r="G27" s="73"/>
      <c r="H27" s="73"/>
      <c r="I27" s="74"/>
    </row>
    <row r="28" spans="1:10" ht="22.5" customHeight="1" x14ac:dyDescent="0.25">
      <c r="A28" s="37"/>
      <c r="B28" s="38"/>
      <c r="C28" s="38"/>
      <c r="D28" s="39"/>
      <c r="E28" s="40"/>
      <c r="F28" s="33"/>
      <c r="G28" s="33"/>
      <c r="H28" s="33"/>
      <c r="I28" s="33"/>
    </row>
    <row r="29" spans="1:10" ht="15" customHeight="1" x14ac:dyDescent="0.25">
      <c r="A29" s="37"/>
      <c r="B29" s="38"/>
      <c r="C29" s="38"/>
      <c r="D29" s="39"/>
      <c r="E29" s="40"/>
      <c r="F29" s="33"/>
      <c r="G29" s="33"/>
      <c r="H29" s="33"/>
      <c r="I29" s="33"/>
    </row>
    <row r="30" spans="1:10" ht="15" customHeight="1" x14ac:dyDescent="0.25">
      <c r="A30" s="37"/>
      <c r="B30" s="38"/>
      <c r="C30" s="38"/>
      <c r="D30" s="39"/>
      <c r="E30" s="40"/>
      <c r="F30" s="33"/>
      <c r="G30" s="33"/>
      <c r="H30" s="33"/>
      <c r="I30" s="33"/>
    </row>
    <row r="31" spans="1:10" ht="15" customHeight="1" x14ac:dyDescent="0.25"/>
    <row r="32" spans="1:10" x14ac:dyDescent="0.25">
      <c r="A32" s="43" t="s">
        <v>47</v>
      </c>
      <c r="B32" s="44"/>
      <c r="C32" s="44"/>
      <c r="D32" s="45" t="s">
        <v>76</v>
      </c>
      <c r="E32" s="44"/>
      <c r="G32" s="45" t="s">
        <v>49</v>
      </c>
      <c r="H32" s="4"/>
      <c r="I32" s="4"/>
    </row>
    <row r="33" spans="1:9" x14ac:dyDescent="0.25">
      <c r="A33" s="43"/>
      <c r="B33" s="46"/>
      <c r="C33" s="44"/>
      <c r="D33" s="45" t="s">
        <v>50</v>
      </c>
      <c r="E33" s="46"/>
      <c r="F33" s="47"/>
      <c r="G33" s="45"/>
      <c r="H33" s="4"/>
      <c r="I33" s="4"/>
    </row>
    <row r="34" spans="1:9" x14ac:dyDescent="0.25">
      <c r="A34" s="43"/>
      <c r="B34" s="44"/>
      <c r="C34" s="44"/>
      <c r="D34" s="45"/>
      <c r="E34" s="44"/>
      <c r="G34" s="45"/>
      <c r="H34" s="4"/>
      <c r="I34" s="4"/>
    </row>
    <row r="35" spans="1:9" ht="15" customHeight="1" x14ac:dyDescent="0.25">
      <c r="A35" s="43" t="s">
        <v>51</v>
      </c>
      <c r="B35" s="46"/>
      <c r="C35" s="44"/>
      <c r="D35" s="45" t="s">
        <v>52</v>
      </c>
      <c r="E35" s="46"/>
      <c r="F35" s="47"/>
      <c r="G35" s="45" t="s">
        <v>53</v>
      </c>
      <c r="H35" s="4"/>
      <c r="I35" s="4"/>
    </row>
    <row r="36" spans="1:9" x14ac:dyDescent="0.25">
      <c r="A36" s="48" t="s">
        <v>54</v>
      </c>
      <c r="B36" s="4"/>
      <c r="D36" s="49" t="s">
        <v>54</v>
      </c>
      <c r="E36" s="4"/>
      <c r="G36" s="49" t="s">
        <v>54</v>
      </c>
      <c r="H36" s="4"/>
      <c r="I36" s="4"/>
    </row>
    <row r="37" spans="1:9" x14ac:dyDescent="0.25">
      <c r="A37" s="67"/>
      <c r="B37" s="67"/>
      <c r="C37" s="67"/>
      <c r="G37" s="68"/>
      <c r="H37" s="68"/>
      <c r="I37" s="68"/>
    </row>
    <row r="48" spans="1:9" ht="21" x14ac:dyDescent="0.25">
      <c r="C48" s="50"/>
    </row>
    <row r="49" spans="1:6" ht="61.5" customHeight="1" x14ac:dyDescent="0.25">
      <c r="A49" s="51"/>
      <c r="B49" s="52"/>
      <c r="C49" s="53"/>
      <c r="D49" s="54"/>
      <c r="E49" s="55"/>
      <c r="F49" s="29"/>
    </row>
    <row r="50" spans="1:6" ht="62.25" customHeight="1" x14ac:dyDescent="0.25">
      <c r="A50" s="51"/>
      <c r="B50" s="52"/>
      <c r="C50" s="53"/>
      <c r="D50" s="54"/>
      <c r="E50" s="55"/>
      <c r="F50" s="29"/>
    </row>
    <row r="51" spans="1:6" ht="54.75" customHeight="1" x14ac:dyDescent="0.25">
      <c r="A51" s="51"/>
      <c r="B51" s="52"/>
      <c r="C51" s="53"/>
      <c r="D51" s="54"/>
      <c r="E51" s="55"/>
      <c r="F51" s="29"/>
    </row>
    <row r="52" spans="1:6" ht="18.75" x14ac:dyDescent="0.25">
      <c r="B52" s="52"/>
      <c r="C52" s="53"/>
      <c r="E52" s="53"/>
    </row>
    <row r="53" spans="1:6" ht="21" x14ac:dyDescent="0.25">
      <c r="C53" s="50"/>
    </row>
    <row r="54" spans="1:6" ht="21" x14ac:dyDescent="0.25">
      <c r="C54" s="56"/>
    </row>
    <row r="55" spans="1:6" ht="21" x14ac:dyDescent="0.25">
      <c r="C55" s="50"/>
    </row>
  </sheetData>
  <mergeCells count="25">
    <mergeCell ref="A37:C37"/>
    <mergeCell ref="G37:I37"/>
    <mergeCell ref="B18:C18"/>
    <mergeCell ref="B19:C19"/>
    <mergeCell ref="B20:C20"/>
    <mergeCell ref="B21:C21"/>
    <mergeCell ref="B22:C22"/>
    <mergeCell ref="B23:C23"/>
    <mergeCell ref="B24:C24"/>
    <mergeCell ref="B25:C25"/>
    <mergeCell ref="B26:B27"/>
    <mergeCell ref="E26:I26"/>
    <mergeCell ref="E27:I27"/>
    <mergeCell ref="B17:C17"/>
    <mergeCell ref="H1:I1"/>
    <mergeCell ref="A6:I6"/>
    <mergeCell ref="A7:I7"/>
    <mergeCell ref="A8:I8"/>
    <mergeCell ref="B10:C10"/>
    <mergeCell ref="B11:C11"/>
    <mergeCell ref="B12:C12"/>
    <mergeCell ref="B13:C13"/>
    <mergeCell ref="B14:C14"/>
    <mergeCell ref="B15:C15"/>
    <mergeCell ref="B16:C16"/>
  </mergeCells>
  <pageMargins left="1.0629921259842521" right="0.31496062992125984" top="0.19685039370078741" bottom="0.31496062992125984" header="0.15748031496062992" footer="0.19685039370078741"/>
  <pageSetup paperSize="9" scale="68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5"/>
  <sheetViews>
    <sheetView zoomScale="75" zoomScaleNormal="75" workbookViewId="0">
      <selection activeCell="A9" sqref="A9"/>
    </sheetView>
  </sheetViews>
  <sheetFormatPr defaultRowHeight="15" x14ac:dyDescent="0.25"/>
  <cols>
    <col min="1" max="1" width="6.7109375" style="1" customWidth="1"/>
    <col min="2" max="2" width="20.85546875" style="2" customWidth="1"/>
    <col min="3" max="3" width="19.140625" style="2" customWidth="1"/>
    <col min="4" max="4" width="9.140625" style="2"/>
    <col min="5" max="5" width="18" style="3" customWidth="1"/>
    <col min="6" max="6" width="12.7109375" style="2" customWidth="1"/>
    <col min="7" max="7" width="10.7109375" style="2" customWidth="1"/>
    <col min="8" max="8" width="17.42578125" style="2" customWidth="1"/>
    <col min="9" max="9" width="13.28515625" style="2" customWidth="1"/>
    <col min="10" max="10" width="14.85546875" style="2" customWidth="1"/>
    <col min="11" max="16384" width="9.140625" style="2"/>
  </cols>
  <sheetData>
    <row r="1" spans="1:9" x14ac:dyDescent="0.25">
      <c r="F1" s="4"/>
      <c r="G1" s="4"/>
      <c r="H1" s="59" t="s">
        <v>0</v>
      </c>
      <c r="I1" s="59"/>
    </row>
    <row r="2" spans="1:9" x14ac:dyDescent="0.25">
      <c r="H2" s="5"/>
      <c r="I2" s="5" t="s">
        <v>1</v>
      </c>
    </row>
    <row r="3" spans="1:9" x14ac:dyDescent="0.25">
      <c r="H3" s="5"/>
      <c r="I3" s="5" t="s">
        <v>2</v>
      </c>
    </row>
    <row r="4" spans="1:9" x14ac:dyDescent="0.25">
      <c r="F4" s="6"/>
      <c r="G4" s="6"/>
      <c r="H4" s="5"/>
      <c r="I4" s="5" t="s">
        <v>3</v>
      </c>
    </row>
    <row r="6" spans="1:9" x14ac:dyDescent="0.25">
      <c r="A6" s="60" t="s">
        <v>4</v>
      </c>
      <c r="B6" s="60"/>
      <c r="C6" s="60"/>
      <c r="D6" s="60"/>
      <c r="E6" s="60"/>
      <c r="F6" s="60"/>
      <c r="G6" s="60"/>
      <c r="H6" s="60"/>
      <c r="I6" s="60"/>
    </row>
    <row r="7" spans="1:9" x14ac:dyDescent="0.25">
      <c r="A7" s="60" t="s">
        <v>5</v>
      </c>
      <c r="B7" s="60"/>
      <c r="C7" s="60"/>
      <c r="D7" s="60"/>
      <c r="E7" s="60"/>
      <c r="F7" s="60"/>
      <c r="G7" s="60"/>
      <c r="H7" s="60"/>
      <c r="I7" s="60"/>
    </row>
    <row r="8" spans="1:9" ht="15.75" x14ac:dyDescent="0.25">
      <c r="A8" s="61" t="s">
        <v>86</v>
      </c>
      <c r="B8" s="62"/>
      <c r="C8" s="62"/>
      <c r="D8" s="62"/>
      <c r="E8" s="62"/>
      <c r="F8" s="62"/>
      <c r="G8" s="62"/>
      <c r="H8" s="62"/>
      <c r="I8" s="62"/>
    </row>
    <row r="10" spans="1:9" ht="50.1" customHeight="1" x14ac:dyDescent="0.25">
      <c r="A10" s="7" t="s">
        <v>7</v>
      </c>
      <c r="B10" s="63" t="s">
        <v>8</v>
      </c>
      <c r="C10" s="64"/>
      <c r="D10" s="8"/>
      <c r="E10" s="9" t="s">
        <v>9</v>
      </c>
      <c r="F10" s="9" t="s">
        <v>10</v>
      </c>
      <c r="G10" s="9" t="s">
        <v>11</v>
      </c>
      <c r="H10" s="9" t="s">
        <v>12</v>
      </c>
      <c r="I10" s="9" t="s">
        <v>13</v>
      </c>
    </row>
    <row r="11" spans="1:9" ht="50.1" customHeight="1" x14ac:dyDescent="0.25">
      <c r="A11" s="10">
        <v>1</v>
      </c>
      <c r="B11" s="65" t="s">
        <v>14</v>
      </c>
      <c r="C11" s="65"/>
      <c r="D11" s="11" t="s">
        <v>15</v>
      </c>
      <c r="E11" s="12">
        <f>SUM(F11:I11)</f>
        <v>293397126</v>
      </c>
      <c r="F11" s="12">
        <f>F12</f>
        <v>292903437</v>
      </c>
      <c r="G11" s="13"/>
      <c r="H11" s="12">
        <f>H12</f>
        <v>493689.00000000006</v>
      </c>
      <c r="I11" s="14"/>
    </row>
    <row r="12" spans="1:9" ht="50.1" customHeight="1" x14ac:dyDescent="0.25">
      <c r="A12" s="15" t="s">
        <v>16</v>
      </c>
      <c r="B12" s="66" t="s">
        <v>17</v>
      </c>
      <c r="C12" s="66"/>
      <c r="D12" s="11" t="s">
        <v>15</v>
      </c>
      <c r="E12" s="12">
        <f>SUM(F12:I12)</f>
        <v>293397126</v>
      </c>
      <c r="F12" s="16">
        <f>январь!F12+февраль!F12+март!F12+апрель!F12+май!F12+июнь!F12</f>
        <v>292903437</v>
      </c>
      <c r="G12" s="16"/>
      <c r="H12" s="16">
        <f>январь!H12+февраль!H12+март!H12+апрель!H12+май!H12+июнь!H12</f>
        <v>493689.00000000006</v>
      </c>
      <c r="I12" s="18"/>
    </row>
    <row r="13" spans="1:9" ht="50.1" customHeight="1" x14ac:dyDescent="0.25">
      <c r="A13" s="19" t="s">
        <v>18</v>
      </c>
      <c r="B13" s="66" t="s">
        <v>19</v>
      </c>
      <c r="C13" s="66"/>
      <c r="D13" s="11" t="s">
        <v>15</v>
      </c>
      <c r="E13" s="20"/>
      <c r="F13" s="14"/>
      <c r="G13" s="14"/>
      <c r="H13" s="14"/>
      <c r="I13" s="14"/>
    </row>
    <row r="14" spans="1:9" ht="50.1" customHeight="1" x14ac:dyDescent="0.25">
      <c r="A14" s="19" t="s">
        <v>20</v>
      </c>
      <c r="B14" s="57" t="s">
        <v>21</v>
      </c>
      <c r="C14" s="58"/>
      <c r="D14" s="11" t="s">
        <v>15</v>
      </c>
      <c r="E14" s="20"/>
      <c r="F14" s="14"/>
      <c r="G14" s="14"/>
      <c r="H14" s="14"/>
      <c r="I14" s="14"/>
    </row>
    <row r="15" spans="1:9" ht="50.1" customHeight="1" x14ac:dyDescent="0.25">
      <c r="A15" s="10">
        <v>2</v>
      </c>
      <c r="B15" s="65" t="s">
        <v>22</v>
      </c>
      <c r="C15" s="65"/>
      <c r="D15" s="11" t="s">
        <v>15</v>
      </c>
      <c r="E15" s="12">
        <f>SUM(F15:I15)</f>
        <v>267232704</v>
      </c>
      <c r="F15" s="16">
        <f>январь!F15+февраль!F15+март!F15+апрель!F15+май!F15+июнь!F15</f>
        <v>186524</v>
      </c>
      <c r="G15" s="14"/>
      <c r="H15" s="16">
        <f>январь!H15+февраль!H15+март!H15+апрель!H15+май!H15+июнь!H15</f>
        <v>57297786</v>
      </c>
      <c r="I15" s="16">
        <f>январь!I15+февраль!I15+март!I15+апрель!I15+май!I15+июнь!I15</f>
        <v>209748394</v>
      </c>
    </row>
    <row r="16" spans="1:9" ht="50.1" customHeight="1" x14ac:dyDescent="0.25">
      <c r="A16" s="19" t="s">
        <v>23</v>
      </c>
      <c r="B16" s="66" t="s">
        <v>24</v>
      </c>
      <c r="C16" s="66"/>
      <c r="D16" s="11" t="s">
        <v>15</v>
      </c>
      <c r="E16" s="12">
        <f t="shared" ref="E16:E18" si="0">SUM(F16:I16)</f>
        <v>265012136</v>
      </c>
      <c r="F16" s="16">
        <f>январь!F16+февраль!F16+март!F16+апрель!F16+май!F16+июнь!F16</f>
        <v>186524</v>
      </c>
      <c r="G16" s="24"/>
      <c r="H16" s="16">
        <f>январь!H16+февраль!H16+март!H16+апрель!H16+май!H16+июнь!H16</f>
        <v>55077218</v>
      </c>
      <c r="I16" s="16">
        <f>январь!I16+февраль!I16+март!I16+апрель!I16+май!I16+июнь!I16</f>
        <v>209748394</v>
      </c>
    </row>
    <row r="17" spans="1:10" ht="50.1" customHeight="1" x14ac:dyDescent="0.25">
      <c r="A17" s="26" t="s">
        <v>25</v>
      </c>
      <c r="B17" s="57" t="s">
        <v>26</v>
      </c>
      <c r="C17" s="58"/>
      <c r="D17" s="11" t="s">
        <v>15</v>
      </c>
      <c r="E17" s="12">
        <f t="shared" si="0"/>
        <v>130512019</v>
      </c>
      <c r="F17" s="23"/>
      <c r="G17" s="23"/>
      <c r="H17" s="25"/>
      <c r="I17" s="16">
        <f>январь!I17+февраль!I17+март!I17+апрель!I17+май!I17+июнь!I17</f>
        <v>130512019</v>
      </c>
      <c r="J17" s="27"/>
    </row>
    <row r="18" spans="1:10" ht="50.1" customHeight="1" x14ac:dyDescent="0.25">
      <c r="A18" s="19" t="s">
        <v>27</v>
      </c>
      <c r="B18" s="57" t="s">
        <v>28</v>
      </c>
      <c r="C18" s="58"/>
      <c r="D18" s="11" t="s">
        <v>15</v>
      </c>
      <c r="E18" s="12">
        <f t="shared" si="0"/>
        <v>186524</v>
      </c>
      <c r="F18" s="16">
        <f>январь!F18+февраль!F18+март!F18+апрель!F18+май!F18+июнь!F18</f>
        <v>186524</v>
      </c>
      <c r="G18" s="24"/>
      <c r="H18" s="28"/>
      <c r="I18" s="24"/>
      <c r="J18" s="29"/>
    </row>
    <row r="19" spans="1:10" ht="50.1" customHeight="1" x14ac:dyDescent="0.25">
      <c r="A19" s="19" t="s">
        <v>29</v>
      </c>
      <c r="B19" s="66" t="s">
        <v>30</v>
      </c>
      <c r="C19" s="66"/>
      <c r="D19" s="11" t="s">
        <v>15</v>
      </c>
      <c r="E19" s="22"/>
      <c r="F19" s="24"/>
      <c r="G19" s="24"/>
      <c r="H19" s="28"/>
      <c r="I19" s="24"/>
      <c r="J19" s="29"/>
    </row>
    <row r="20" spans="1:10" ht="50.1" customHeight="1" x14ac:dyDescent="0.25">
      <c r="A20" s="26" t="s">
        <v>31</v>
      </c>
      <c r="B20" s="57" t="s">
        <v>32</v>
      </c>
      <c r="C20" s="58"/>
      <c r="D20" s="11" t="s">
        <v>33</v>
      </c>
      <c r="E20" s="12"/>
      <c r="F20" s="30"/>
      <c r="G20" s="30"/>
      <c r="H20" s="31"/>
      <c r="I20" s="32"/>
    </row>
    <row r="21" spans="1:10" ht="50.1" customHeight="1" x14ac:dyDescent="0.25">
      <c r="A21" s="26" t="s">
        <v>34</v>
      </c>
      <c r="B21" s="66" t="s">
        <v>35</v>
      </c>
      <c r="C21" s="66"/>
      <c r="D21" s="11" t="s">
        <v>15</v>
      </c>
      <c r="E21" s="16">
        <f>январь!E21+февраль!E21+март!E21+апрель!E21+май!E21+июнь!E21</f>
        <v>2220568</v>
      </c>
      <c r="F21" s="35"/>
      <c r="G21" s="35"/>
      <c r="H21" s="16">
        <f>январь!H21+февраль!H21+март!H21+апрель!H21+май!H21+июнь!H21</f>
        <v>2220568</v>
      </c>
      <c r="I21" s="16">
        <f>январь!I21+февраль!I21+март!I21+апрель!I21+май!I21+июнь!I21</f>
        <v>0</v>
      </c>
    </row>
    <row r="22" spans="1:10" ht="50.1" customHeight="1" x14ac:dyDescent="0.25">
      <c r="A22" s="26" t="s">
        <v>36</v>
      </c>
      <c r="B22" s="66" t="s">
        <v>37</v>
      </c>
      <c r="C22" s="66"/>
      <c r="D22" s="11" t="s">
        <v>15</v>
      </c>
      <c r="E22" s="12">
        <f t="shared" ref="E22:E23" si="1">SUM(F22:I22)</f>
        <v>1517134</v>
      </c>
      <c r="F22" s="14"/>
      <c r="G22" s="14"/>
      <c r="H22" s="16">
        <f>январь!H22+февраль!H22+март!H22+апрель!H22+май!H22+июнь!H22</f>
        <v>1517134</v>
      </c>
      <c r="I22" s="14"/>
    </row>
    <row r="23" spans="1:10" ht="50.1" customHeight="1" x14ac:dyDescent="0.25">
      <c r="A23" s="26" t="s">
        <v>38</v>
      </c>
      <c r="B23" s="66" t="s">
        <v>39</v>
      </c>
      <c r="C23" s="66"/>
      <c r="D23" s="11" t="s">
        <v>15</v>
      </c>
      <c r="E23" s="12">
        <f t="shared" si="1"/>
        <v>703434</v>
      </c>
      <c r="F23" s="35"/>
      <c r="G23" s="35"/>
      <c r="H23" s="16">
        <f>январь!H23+февраль!H23+март!H23+апрель!H23+май!H23+июнь!H23</f>
        <v>703434</v>
      </c>
      <c r="I23" s="14"/>
    </row>
    <row r="24" spans="1:10" ht="50.1" hidden="1" customHeight="1" x14ac:dyDescent="0.25">
      <c r="A24" s="26" t="s">
        <v>56</v>
      </c>
      <c r="B24" s="66" t="s">
        <v>57</v>
      </c>
      <c r="C24" s="66"/>
      <c r="D24" s="11" t="s">
        <v>15</v>
      </c>
      <c r="E24" s="12">
        <f>SUM(F24:I24)</f>
        <v>0</v>
      </c>
      <c r="F24" s="35"/>
      <c r="G24" s="35"/>
      <c r="H24" s="16">
        <f>январь!H24+февраль!H24+март!H24+апрель!H24+май!H24+июнь!H24</f>
        <v>0</v>
      </c>
      <c r="I24" s="16">
        <f>январь!I24+февраль!I24+март!I24+апрель!I24+май!I24+июнь!I24</f>
        <v>0</v>
      </c>
    </row>
    <row r="25" spans="1:10" ht="50.1" customHeight="1" x14ac:dyDescent="0.25">
      <c r="A25" s="26" t="s">
        <v>40</v>
      </c>
      <c r="B25" s="66" t="s">
        <v>41</v>
      </c>
      <c r="C25" s="66"/>
      <c r="D25" s="11" t="s">
        <v>15</v>
      </c>
      <c r="E25" s="12">
        <v>0</v>
      </c>
      <c r="F25" s="14"/>
      <c r="G25" s="14"/>
      <c r="H25" s="14"/>
      <c r="I25" s="14"/>
    </row>
    <row r="26" spans="1:10" ht="50.1" customHeight="1" x14ac:dyDescent="0.25">
      <c r="A26" s="26" t="s">
        <v>42</v>
      </c>
      <c r="B26" s="66" t="s">
        <v>32</v>
      </c>
      <c r="C26" s="66"/>
      <c r="D26" s="11" t="s">
        <v>33</v>
      </c>
      <c r="E26" s="12"/>
      <c r="F26" s="14"/>
      <c r="G26" s="14"/>
      <c r="H26" s="14"/>
      <c r="I26" s="14"/>
    </row>
    <row r="27" spans="1:10" ht="50.1" customHeight="1" x14ac:dyDescent="0.25">
      <c r="A27" s="10">
        <v>3</v>
      </c>
      <c r="B27" s="65" t="s">
        <v>43</v>
      </c>
      <c r="C27" s="36" t="s">
        <v>44</v>
      </c>
      <c r="D27" s="11" t="s">
        <v>15</v>
      </c>
      <c r="E27" s="69">
        <f>E11-E15</f>
        <v>26164422</v>
      </c>
      <c r="F27" s="70"/>
      <c r="G27" s="70"/>
      <c r="H27" s="70"/>
      <c r="I27" s="71"/>
    </row>
    <row r="28" spans="1:10" ht="22.5" customHeight="1" x14ac:dyDescent="0.25">
      <c r="A28" s="10">
        <v>4</v>
      </c>
      <c r="B28" s="65"/>
      <c r="C28" s="36" t="s">
        <v>45</v>
      </c>
      <c r="D28" s="11" t="s">
        <v>46</v>
      </c>
      <c r="E28" s="72">
        <f>E27/E11</f>
        <v>8.9177499305156796E-2</v>
      </c>
      <c r="F28" s="73"/>
      <c r="G28" s="73"/>
      <c r="H28" s="73"/>
      <c r="I28" s="74"/>
    </row>
    <row r="29" spans="1:10" ht="15" customHeight="1" x14ac:dyDescent="0.25">
      <c r="A29" s="37"/>
      <c r="B29" s="38"/>
      <c r="C29" s="38"/>
      <c r="D29" s="39"/>
      <c r="E29" s="40"/>
      <c r="F29" s="33"/>
      <c r="G29" s="33"/>
      <c r="H29" s="33"/>
      <c r="I29" s="33"/>
    </row>
    <row r="30" spans="1:10" ht="15" customHeight="1" x14ac:dyDescent="0.25">
      <c r="A30" s="37"/>
      <c r="B30" s="38"/>
      <c r="C30" s="38"/>
      <c r="D30" s="39"/>
      <c r="E30" s="40"/>
      <c r="F30" s="33"/>
      <c r="G30" s="33"/>
      <c r="H30" s="33"/>
      <c r="I30" s="33"/>
    </row>
    <row r="31" spans="1:10" ht="15" customHeight="1" x14ac:dyDescent="0.25">
      <c r="A31" s="37"/>
      <c r="B31" s="38"/>
      <c r="C31" s="38"/>
      <c r="D31" s="39"/>
      <c r="E31" s="40"/>
      <c r="F31" s="33"/>
      <c r="G31" s="33"/>
      <c r="H31" s="33"/>
      <c r="I31" s="33"/>
    </row>
    <row r="33" spans="1:10" x14ac:dyDescent="0.25">
      <c r="A33" s="43" t="s">
        <v>47</v>
      </c>
      <c r="B33" s="44"/>
      <c r="C33" s="44"/>
      <c r="D33" s="45" t="s">
        <v>48</v>
      </c>
      <c r="E33" s="44"/>
      <c r="F33" s="44"/>
      <c r="H33" s="45" t="s">
        <v>49</v>
      </c>
      <c r="I33" s="4"/>
      <c r="J33" s="4"/>
    </row>
    <row r="34" spans="1:10" x14ac:dyDescent="0.25">
      <c r="A34" s="43"/>
      <c r="B34" s="46"/>
      <c r="C34" s="44"/>
      <c r="D34" s="45" t="s">
        <v>50</v>
      </c>
      <c r="E34" s="46"/>
      <c r="F34" s="46"/>
      <c r="G34" s="47"/>
      <c r="H34" s="45"/>
      <c r="I34" s="4"/>
      <c r="J34" s="4"/>
    </row>
    <row r="35" spans="1:10" ht="15" customHeight="1" x14ac:dyDescent="0.25">
      <c r="A35" s="43"/>
      <c r="B35" s="44"/>
      <c r="C35" s="44"/>
      <c r="D35" s="45"/>
      <c r="E35" s="44"/>
      <c r="F35" s="44"/>
      <c r="H35" s="45"/>
      <c r="I35" s="4"/>
      <c r="J35" s="4"/>
    </row>
    <row r="36" spans="1:10" x14ac:dyDescent="0.25">
      <c r="A36" s="43" t="s">
        <v>51</v>
      </c>
      <c r="B36" s="46"/>
      <c r="C36" s="44"/>
      <c r="D36" s="45" t="s">
        <v>52</v>
      </c>
      <c r="E36" s="46"/>
      <c r="F36" s="46"/>
      <c r="G36" s="47"/>
      <c r="H36" s="45" t="s">
        <v>53</v>
      </c>
      <c r="I36" s="4"/>
      <c r="J36" s="4"/>
    </row>
    <row r="37" spans="1:10" x14ac:dyDescent="0.25">
      <c r="A37" s="48" t="s">
        <v>54</v>
      </c>
      <c r="B37" s="4"/>
      <c r="D37" s="49" t="s">
        <v>54</v>
      </c>
      <c r="E37" s="4"/>
      <c r="F37" s="4"/>
      <c r="H37" s="49" t="s">
        <v>54</v>
      </c>
      <c r="I37" s="4"/>
      <c r="J37" s="4"/>
    </row>
    <row r="48" spans="1:10" ht="21" x14ac:dyDescent="0.25">
      <c r="C48" s="50"/>
    </row>
    <row r="49" spans="1:6" ht="18.75" x14ac:dyDescent="0.25">
      <c r="A49" s="51"/>
      <c r="B49" s="52"/>
      <c r="C49" s="53"/>
      <c r="D49" s="54"/>
      <c r="E49" s="55"/>
      <c r="F49" s="29"/>
    </row>
    <row r="50" spans="1:6" ht="18.75" x14ac:dyDescent="0.25">
      <c r="A50" s="51"/>
      <c r="B50" s="52"/>
      <c r="C50" s="53"/>
      <c r="D50" s="54"/>
      <c r="E50" s="55"/>
      <c r="F50" s="29"/>
    </row>
    <row r="51" spans="1:6" ht="18.75" x14ac:dyDescent="0.25">
      <c r="A51" s="51"/>
      <c r="B51" s="52"/>
      <c r="C51" s="53"/>
      <c r="D51" s="54"/>
      <c r="E51" s="55"/>
      <c r="F51" s="29"/>
    </row>
    <row r="52" spans="1:6" ht="18.75" x14ac:dyDescent="0.25">
      <c r="B52" s="52"/>
      <c r="C52" s="53"/>
      <c r="E52" s="53"/>
    </row>
    <row r="53" spans="1:6" ht="21" x14ac:dyDescent="0.25">
      <c r="C53" s="50"/>
    </row>
    <row r="54" spans="1:6" ht="21" x14ac:dyDescent="0.25">
      <c r="C54" s="56"/>
    </row>
    <row r="55" spans="1:6" ht="21" x14ac:dyDescent="0.25">
      <c r="C55" s="50"/>
    </row>
  </sheetData>
  <mergeCells count="24">
    <mergeCell ref="B24:C24"/>
    <mergeCell ref="B25:C25"/>
    <mergeCell ref="B26:C26"/>
    <mergeCell ref="B27:B28"/>
    <mergeCell ref="E27:I27"/>
    <mergeCell ref="E28:I28"/>
    <mergeCell ref="B23:C23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11:C11"/>
    <mergeCell ref="H1:I1"/>
    <mergeCell ref="A6:I6"/>
    <mergeCell ref="A7:I7"/>
    <mergeCell ref="A8:I8"/>
    <mergeCell ref="B10:C10"/>
  </mergeCells>
  <pageMargins left="1.0629921259842521" right="0.31496062992125984" top="0.19685039370078741" bottom="0.31496062992125984" header="0.15748031496062992" footer="0.19685039370078741"/>
  <pageSetup paperSize="9" scale="68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4"/>
  <sheetViews>
    <sheetView zoomScale="75" zoomScaleNormal="75" workbookViewId="0">
      <selection activeCell="E26" sqref="E26:I26"/>
    </sheetView>
  </sheetViews>
  <sheetFormatPr defaultRowHeight="15" x14ac:dyDescent="0.25"/>
  <cols>
    <col min="1" max="1" width="6.7109375" style="1" customWidth="1"/>
    <col min="2" max="2" width="20.85546875" style="2" customWidth="1"/>
    <col min="3" max="3" width="19.140625" style="2" customWidth="1"/>
    <col min="4" max="4" width="9.140625" style="2"/>
    <col min="5" max="5" width="18" style="3" customWidth="1"/>
    <col min="6" max="6" width="12.7109375" style="2" customWidth="1"/>
    <col min="7" max="7" width="10.7109375" style="2" customWidth="1"/>
    <col min="8" max="8" width="17.42578125" style="2" customWidth="1"/>
    <col min="9" max="9" width="13.28515625" style="2" customWidth="1"/>
    <col min="10" max="10" width="14.85546875" style="2" customWidth="1"/>
    <col min="11" max="11" width="9.140625" style="2"/>
    <col min="12" max="12" width="21.5703125" style="2" customWidth="1"/>
    <col min="13" max="16384" width="9.140625" style="2"/>
  </cols>
  <sheetData>
    <row r="1" spans="1:9" x14ac:dyDescent="0.25">
      <c r="F1" s="4"/>
      <c r="G1" s="4"/>
      <c r="H1" s="59" t="s">
        <v>0</v>
      </c>
      <c r="I1" s="59"/>
    </row>
    <row r="2" spans="1:9" x14ac:dyDescent="0.25">
      <c r="H2" s="5"/>
      <c r="I2" s="5" t="s">
        <v>1</v>
      </c>
    </row>
    <row r="3" spans="1:9" x14ac:dyDescent="0.25">
      <c r="H3" s="5"/>
      <c r="I3" s="5" t="s">
        <v>2</v>
      </c>
    </row>
    <row r="4" spans="1:9" x14ac:dyDescent="0.25">
      <c r="F4" s="6"/>
      <c r="G4" s="6"/>
      <c r="H4" s="5"/>
      <c r="I4" s="5" t="s">
        <v>3</v>
      </c>
    </row>
    <row r="6" spans="1:9" x14ac:dyDescent="0.25">
      <c r="A6" s="60" t="s">
        <v>4</v>
      </c>
      <c r="B6" s="60"/>
      <c r="C6" s="60"/>
      <c r="D6" s="60"/>
      <c r="E6" s="60"/>
      <c r="F6" s="60"/>
      <c r="G6" s="60"/>
      <c r="H6" s="60"/>
      <c r="I6" s="60"/>
    </row>
    <row r="7" spans="1:9" x14ac:dyDescent="0.25">
      <c r="A7" s="60" t="s">
        <v>5</v>
      </c>
      <c r="B7" s="60"/>
      <c r="C7" s="60"/>
      <c r="D7" s="60"/>
      <c r="E7" s="60"/>
      <c r="F7" s="60"/>
      <c r="G7" s="60"/>
      <c r="H7" s="60"/>
      <c r="I7" s="60"/>
    </row>
    <row r="8" spans="1:9" ht="15.75" x14ac:dyDescent="0.25">
      <c r="A8" s="61" t="s">
        <v>6</v>
      </c>
      <c r="B8" s="62"/>
      <c r="C8" s="62"/>
      <c r="D8" s="62"/>
      <c r="E8" s="62"/>
      <c r="F8" s="62"/>
      <c r="G8" s="62"/>
      <c r="H8" s="62"/>
      <c r="I8" s="62"/>
    </row>
    <row r="10" spans="1:9" ht="50.1" customHeight="1" x14ac:dyDescent="0.25">
      <c r="A10" s="7" t="s">
        <v>7</v>
      </c>
      <c r="B10" s="63" t="s">
        <v>8</v>
      </c>
      <c r="C10" s="64"/>
      <c r="D10" s="8"/>
      <c r="E10" s="9" t="s">
        <v>9</v>
      </c>
      <c r="F10" s="9" t="s">
        <v>10</v>
      </c>
      <c r="G10" s="9" t="s">
        <v>11</v>
      </c>
      <c r="H10" s="9" t="s">
        <v>12</v>
      </c>
      <c r="I10" s="9" t="s">
        <v>13</v>
      </c>
    </row>
    <row r="11" spans="1:9" ht="50.1" customHeight="1" x14ac:dyDescent="0.25">
      <c r="A11" s="10">
        <v>1</v>
      </c>
      <c r="B11" s="65" t="s">
        <v>14</v>
      </c>
      <c r="C11" s="65"/>
      <c r="D11" s="11" t="s">
        <v>15</v>
      </c>
      <c r="E11" s="12">
        <v>40436125.399999999</v>
      </c>
      <c r="F11" s="12">
        <v>40360078</v>
      </c>
      <c r="G11" s="13"/>
      <c r="H11" s="12">
        <v>76047.399999999732</v>
      </c>
      <c r="I11" s="14"/>
    </row>
    <row r="12" spans="1:9" ht="50.1" customHeight="1" x14ac:dyDescent="0.25">
      <c r="A12" s="15" t="s">
        <v>16</v>
      </c>
      <c r="B12" s="66" t="s">
        <v>17</v>
      </c>
      <c r="C12" s="66"/>
      <c r="D12" s="11" t="s">
        <v>15</v>
      </c>
      <c r="E12" s="12">
        <v>40436125.399999999</v>
      </c>
      <c r="F12" s="16">
        <v>40360078</v>
      </c>
      <c r="G12" s="17"/>
      <c r="H12" s="16">
        <v>76047.399999999732</v>
      </c>
      <c r="I12" s="18"/>
    </row>
    <row r="13" spans="1:9" ht="50.1" customHeight="1" x14ac:dyDescent="0.25">
      <c r="A13" s="19" t="s">
        <v>18</v>
      </c>
      <c r="B13" s="66" t="s">
        <v>19</v>
      </c>
      <c r="C13" s="66"/>
      <c r="D13" s="11" t="s">
        <v>15</v>
      </c>
      <c r="E13" s="20"/>
      <c r="F13" s="14"/>
      <c r="G13" s="14"/>
      <c r="H13" s="14"/>
      <c r="I13" s="14"/>
    </row>
    <row r="14" spans="1:9" ht="50.1" customHeight="1" x14ac:dyDescent="0.25">
      <c r="A14" s="19" t="s">
        <v>20</v>
      </c>
      <c r="B14" s="57" t="s">
        <v>21</v>
      </c>
      <c r="C14" s="58"/>
      <c r="D14" s="11" t="s">
        <v>15</v>
      </c>
      <c r="E14" s="20"/>
      <c r="F14" s="14"/>
      <c r="G14" s="14"/>
      <c r="H14" s="14"/>
      <c r="I14" s="14"/>
    </row>
    <row r="15" spans="1:9" ht="50.1" customHeight="1" x14ac:dyDescent="0.25">
      <c r="A15" s="10">
        <v>2</v>
      </c>
      <c r="B15" s="65" t="s">
        <v>22</v>
      </c>
      <c r="C15" s="65"/>
      <c r="D15" s="11" t="s">
        <v>15</v>
      </c>
      <c r="E15" s="12">
        <v>37703845</v>
      </c>
      <c r="F15" s="21">
        <v>22359</v>
      </c>
      <c r="G15" s="14"/>
      <c r="H15" s="12">
        <v>7698738</v>
      </c>
      <c r="I15" s="12">
        <v>29982748</v>
      </c>
    </row>
    <row r="16" spans="1:9" ht="50.1" customHeight="1" x14ac:dyDescent="0.25">
      <c r="A16" s="19" t="s">
        <v>23</v>
      </c>
      <c r="B16" s="66" t="s">
        <v>24</v>
      </c>
      <c r="C16" s="66"/>
      <c r="D16" s="11" t="s">
        <v>15</v>
      </c>
      <c r="E16" s="22">
        <v>37381724</v>
      </c>
      <c r="F16" s="23">
        <v>22359</v>
      </c>
      <c r="G16" s="24"/>
      <c r="H16" s="25">
        <v>7376617</v>
      </c>
      <c r="I16" s="23">
        <v>29982748</v>
      </c>
    </row>
    <row r="17" spans="1:12" ht="50.1" customHeight="1" x14ac:dyDescent="0.25">
      <c r="A17" s="26" t="s">
        <v>25</v>
      </c>
      <c r="B17" s="57" t="s">
        <v>26</v>
      </c>
      <c r="C17" s="58"/>
      <c r="D17" s="11" t="s">
        <v>15</v>
      </c>
      <c r="E17" s="22">
        <v>19179129</v>
      </c>
      <c r="F17" s="23"/>
      <c r="G17" s="23"/>
      <c r="H17" s="25"/>
      <c r="I17" s="23">
        <v>19179129</v>
      </c>
      <c r="J17" s="27"/>
    </row>
    <row r="18" spans="1:12" ht="50.1" customHeight="1" x14ac:dyDescent="0.25">
      <c r="A18" s="19" t="s">
        <v>27</v>
      </c>
      <c r="B18" s="57" t="s">
        <v>28</v>
      </c>
      <c r="C18" s="58"/>
      <c r="D18" s="11" t="s">
        <v>15</v>
      </c>
      <c r="E18" s="22">
        <v>22359</v>
      </c>
      <c r="F18" s="23">
        <v>22359</v>
      </c>
      <c r="G18" s="24"/>
      <c r="H18" s="28"/>
      <c r="I18" s="24"/>
      <c r="J18" s="29"/>
    </row>
    <row r="19" spans="1:12" ht="50.1" customHeight="1" x14ac:dyDescent="0.25">
      <c r="A19" s="19" t="s">
        <v>29</v>
      </c>
      <c r="B19" s="66" t="s">
        <v>30</v>
      </c>
      <c r="C19" s="66"/>
      <c r="D19" s="11" t="s">
        <v>15</v>
      </c>
      <c r="E19" s="22"/>
      <c r="F19" s="24"/>
      <c r="G19" s="24"/>
      <c r="H19" s="28"/>
      <c r="I19" s="24"/>
      <c r="J19" s="29"/>
    </row>
    <row r="20" spans="1:12" ht="50.1" customHeight="1" x14ac:dyDescent="0.25">
      <c r="A20" s="26" t="s">
        <v>31</v>
      </c>
      <c r="B20" s="57" t="s">
        <v>32</v>
      </c>
      <c r="C20" s="58"/>
      <c r="D20" s="11" t="s">
        <v>33</v>
      </c>
      <c r="E20" s="12"/>
      <c r="F20" s="30"/>
      <c r="G20" s="30"/>
      <c r="H20" s="31"/>
      <c r="I20" s="32"/>
      <c r="K20" s="33"/>
      <c r="L20" s="34"/>
    </row>
    <row r="21" spans="1:12" ht="50.1" customHeight="1" x14ac:dyDescent="0.25">
      <c r="A21" s="26" t="s">
        <v>34</v>
      </c>
      <c r="B21" s="66" t="s">
        <v>35</v>
      </c>
      <c r="C21" s="66"/>
      <c r="D21" s="11" t="s">
        <v>15</v>
      </c>
      <c r="E21" s="12">
        <v>322121</v>
      </c>
      <c r="F21" s="35"/>
      <c r="G21" s="35"/>
      <c r="H21" s="35">
        <v>322121</v>
      </c>
      <c r="I21" s="14"/>
      <c r="K21" s="33"/>
      <c r="L21" s="34"/>
    </row>
    <row r="22" spans="1:12" ht="50.1" customHeight="1" x14ac:dyDescent="0.25">
      <c r="A22" s="26" t="s">
        <v>36</v>
      </c>
      <c r="B22" s="66" t="s">
        <v>37</v>
      </c>
      <c r="C22" s="66"/>
      <c r="D22" s="11" t="s">
        <v>15</v>
      </c>
      <c r="E22" s="12">
        <v>188310</v>
      </c>
      <c r="F22" s="14"/>
      <c r="G22" s="14"/>
      <c r="H22" s="35">
        <v>188310</v>
      </c>
      <c r="I22" s="14"/>
      <c r="K22" s="33"/>
      <c r="L22" s="34"/>
    </row>
    <row r="23" spans="1:12" ht="50.1" customHeight="1" x14ac:dyDescent="0.25">
      <c r="A23" s="26" t="s">
        <v>38</v>
      </c>
      <c r="B23" s="66" t="s">
        <v>39</v>
      </c>
      <c r="C23" s="66"/>
      <c r="D23" s="11" t="s">
        <v>15</v>
      </c>
      <c r="E23" s="12">
        <v>133811</v>
      </c>
      <c r="F23" s="35"/>
      <c r="G23" s="35"/>
      <c r="H23" s="35">
        <v>133811</v>
      </c>
      <c r="I23" s="14"/>
      <c r="K23" s="33"/>
      <c r="L23" s="34"/>
    </row>
    <row r="24" spans="1:12" ht="50.1" customHeight="1" x14ac:dyDescent="0.25">
      <c r="A24" s="26" t="s">
        <v>40</v>
      </c>
      <c r="B24" s="66" t="s">
        <v>41</v>
      </c>
      <c r="C24" s="66"/>
      <c r="D24" s="11" t="s">
        <v>15</v>
      </c>
      <c r="E24" s="12">
        <v>0</v>
      </c>
      <c r="F24" s="14"/>
      <c r="G24" s="14"/>
      <c r="H24" s="14"/>
      <c r="I24" s="14"/>
      <c r="K24" s="33"/>
      <c r="L24" s="34"/>
    </row>
    <row r="25" spans="1:12" ht="50.1" customHeight="1" x14ac:dyDescent="0.25">
      <c r="A25" s="26" t="s">
        <v>42</v>
      </c>
      <c r="B25" s="66" t="s">
        <v>32</v>
      </c>
      <c r="C25" s="66"/>
      <c r="D25" s="11" t="s">
        <v>33</v>
      </c>
      <c r="E25" s="12"/>
      <c r="F25" s="14"/>
      <c r="G25" s="14"/>
      <c r="H25" s="14"/>
      <c r="I25" s="14"/>
      <c r="K25" s="33"/>
    </row>
    <row r="26" spans="1:12" ht="50.1" customHeight="1" x14ac:dyDescent="0.25">
      <c r="A26" s="10">
        <v>3</v>
      </c>
      <c r="B26" s="65" t="s">
        <v>43</v>
      </c>
      <c r="C26" s="36" t="s">
        <v>44</v>
      </c>
      <c r="D26" s="11" t="s">
        <v>15</v>
      </c>
      <c r="E26" s="69">
        <v>2732280.3999999985</v>
      </c>
      <c r="F26" s="70"/>
      <c r="G26" s="70"/>
      <c r="H26" s="70"/>
      <c r="I26" s="71"/>
      <c r="K26" s="33"/>
    </row>
    <row r="27" spans="1:12" ht="50.1" customHeight="1" x14ac:dyDescent="0.25">
      <c r="A27" s="10">
        <v>4</v>
      </c>
      <c r="B27" s="65"/>
      <c r="C27" s="36" t="s">
        <v>45</v>
      </c>
      <c r="D27" s="11" t="s">
        <v>46</v>
      </c>
      <c r="E27" s="72">
        <v>6.7570282092358894E-2</v>
      </c>
      <c r="F27" s="73"/>
      <c r="G27" s="73"/>
      <c r="H27" s="73"/>
      <c r="I27" s="74"/>
      <c r="K27" s="33"/>
    </row>
    <row r="28" spans="1:12" ht="22.5" customHeight="1" x14ac:dyDescent="0.25">
      <c r="A28" s="37"/>
      <c r="B28" s="38"/>
      <c r="C28" s="38"/>
      <c r="D28" s="39"/>
      <c r="E28" s="40"/>
      <c r="F28" s="33"/>
      <c r="G28" s="33"/>
      <c r="H28" s="33"/>
      <c r="I28" s="33"/>
      <c r="K28" s="33"/>
    </row>
    <row r="29" spans="1:12" ht="15" customHeight="1" x14ac:dyDescent="0.25">
      <c r="A29" s="37"/>
      <c r="B29" s="38"/>
      <c r="C29" s="38"/>
      <c r="D29" s="39"/>
      <c r="E29" s="40"/>
      <c r="F29" s="33"/>
      <c r="G29" s="33"/>
      <c r="H29" s="33"/>
      <c r="I29" s="33"/>
      <c r="K29" s="41"/>
    </row>
    <row r="30" spans="1:12" ht="15" customHeight="1" x14ac:dyDescent="0.25">
      <c r="A30" s="37"/>
      <c r="B30" s="38"/>
      <c r="C30" s="38"/>
      <c r="D30" s="39"/>
      <c r="E30" s="40"/>
      <c r="F30" s="33"/>
      <c r="G30" s="33"/>
      <c r="H30" s="33"/>
      <c r="I30" s="33"/>
      <c r="K30" s="42"/>
    </row>
    <row r="31" spans="1:12" ht="15" customHeight="1" x14ac:dyDescent="0.25">
      <c r="K31" s="33"/>
    </row>
    <row r="32" spans="1:12" x14ac:dyDescent="0.25">
      <c r="A32" s="43" t="s">
        <v>47</v>
      </c>
      <c r="B32" s="44"/>
      <c r="C32" s="44"/>
      <c r="D32" s="45" t="s">
        <v>48</v>
      </c>
      <c r="E32" s="44"/>
      <c r="G32" s="45" t="s">
        <v>49</v>
      </c>
      <c r="H32" s="4"/>
      <c r="I32" s="4"/>
      <c r="K32" s="33"/>
    </row>
    <row r="33" spans="1:11" x14ac:dyDescent="0.25">
      <c r="A33" s="43"/>
      <c r="B33" s="46"/>
      <c r="C33" s="44"/>
      <c r="D33" s="45" t="s">
        <v>50</v>
      </c>
      <c r="E33" s="46"/>
      <c r="F33" s="47"/>
      <c r="G33" s="45"/>
      <c r="H33" s="4"/>
      <c r="I33" s="4"/>
      <c r="K33" s="33"/>
    </row>
    <row r="34" spans="1:11" x14ac:dyDescent="0.25">
      <c r="A34" s="43"/>
      <c r="B34" s="44"/>
      <c r="C34" s="44"/>
      <c r="D34" s="45"/>
      <c r="E34" s="44"/>
      <c r="G34" s="45"/>
      <c r="H34" s="4"/>
      <c r="I34" s="4"/>
      <c r="K34" s="33"/>
    </row>
    <row r="35" spans="1:11" ht="15" customHeight="1" x14ac:dyDescent="0.25">
      <c r="A35" s="43" t="s">
        <v>51</v>
      </c>
      <c r="B35" s="46"/>
      <c r="C35" s="44"/>
      <c r="D35" s="45" t="s">
        <v>52</v>
      </c>
      <c r="E35" s="46"/>
      <c r="F35" s="47"/>
      <c r="G35" s="45" t="s">
        <v>53</v>
      </c>
      <c r="H35" s="4"/>
      <c r="I35" s="4"/>
    </row>
    <row r="36" spans="1:11" x14ac:dyDescent="0.25">
      <c r="A36" s="48" t="s">
        <v>54</v>
      </c>
      <c r="B36" s="4"/>
      <c r="D36" s="49" t="s">
        <v>54</v>
      </c>
      <c r="E36" s="4"/>
      <c r="G36" s="49" t="s">
        <v>54</v>
      </c>
      <c r="H36" s="4"/>
      <c r="I36" s="4"/>
    </row>
    <row r="47" spans="1:11" ht="21" x14ac:dyDescent="0.25">
      <c r="C47" s="50"/>
    </row>
    <row r="48" spans="1:11" ht="18.75" x14ac:dyDescent="0.25">
      <c r="A48" s="51"/>
      <c r="B48" s="52"/>
      <c r="C48" s="53"/>
      <c r="D48" s="54"/>
      <c r="E48" s="55"/>
      <c r="F48" s="29"/>
    </row>
    <row r="49" spans="1:6" ht="61.5" customHeight="1" x14ac:dyDescent="0.25">
      <c r="A49" s="51"/>
      <c r="B49" s="52"/>
      <c r="C49" s="53"/>
      <c r="D49" s="54"/>
      <c r="E49" s="55"/>
      <c r="F49" s="29"/>
    </row>
    <row r="50" spans="1:6" ht="62.25" customHeight="1" x14ac:dyDescent="0.25">
      <c r="A50" s="51"/>
      <c r="B50" s="52"/>
      <c r="C50" s="53"/>
      <c r="D50" s="54"/>
      <c r="E50" s="55"/>
      <c r="F50" s="29"/>
    </row>
    <row r="51" spans="1:6" ht="54.75" customHeight="1" x14ac:dyDescent="0.25">
      <c r="B51" s="52"/>
      <c r="C51" s="53"/>
      <c r="E51" s="53"/>
    </row>
    <row r="52" spans="1:6" ht="21" x14ac:dyDescent="0.25">
      <c r="C52" s="50"/>
    </row>
    <row r="53" spans="1:6" ht="21" x14ac:dyDescent="0.25">
      <c r="C53" s="56"/>
    </row>
    <row r="54" spans="1:6" ht="21" x14ac:dyDescent="0.25">
      <c r="C54" s="50"/>
    </row>
  </sheetData>
  <mergeCells count="23">
    <mergeCell ref="B24:C24"/>
    <mergeCell ref="B25:C25"/>
    <mergeCell ref="B26:B27"/>
    <mergeCell ref="E26:I26"/>
    <mergeCell ref="E27:I27"/>
    <mergeCell ref="B23:C23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11:C11"/>
    <mergeCell ref="H1:I1"/>
    <mergeCell ref="A6:I6"/>
    <mergeCell ref="A7:I7"/>
    <mergeCell ref="A8:I8"/>
    <mergeCell ref="B10:C10"/>
  </mergeCells>
  <pageMargins left="1.0629921259842521" right="0.31496062992125984" top="0.19685039370078741" bottom="0.31496062992125984" header="0.15748031496062992" footer="0.19685039370078741"/>
  <pageSetup paperSize="9" scale="68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4"/>
  <sheetViews>
    <sheetView zoomScale="75" zoomScaleNormal="75" workbookViewId="0">
      <selection activeCell="E26" sqref="E26:I26"/>
    </sheetView>
  </sheetViews>
  <sheetFormatPr defaultRowHeight="15" x14ac:dyDescent="0.25"/>
  <cols>
    <col min="1" max="1" width="6.7109375" style="1" customWidth="1"/>
    <col min="2" max="2" width="20.85546875" style="2" customWidth="1"/>
    <col min="3" max="3" width="19.140625" style="2" customWidth="1"/>
    <col min="4" max="4" width="9.140625" style="2"/>
    <col min="5" max="5" width="18" style="3" customWidth="1"/>
    <col min="6" max="6" width="12.7109375" style="2" customWidth="1"/>
    <col min="7" max="7" width="10.7109375" style="2" customWidth="1"/>
    <col min="8" max="8" width="17.42578125" style="2" customWidth="1"/>
    <col min="9" max="9" width="13.28515625" style="2" customWidth="1"/>
    <col min="10" max="10" width="14.85546875" style="2" customWidth="1"/>
    <col min="11" max="11" width="21.5703125" style="2" customWidth="1"/>
    <col min="12" max="16384" width="9.140625" style="2"/>
  </cols>
  <sheetData>
    <row r="1" spans="1:9" x14ac:dyDescent="0.25">
      <c r="F1" s="4"/>
      <c r="G1" s="4"/>
      <c r="H1" s="59" t="s">
        <v>0</v>
      </c>
      <c r="I1" s="59"/>
    </row>
    <row r="2" spans="1:9" x14ac:dyDescent="0.25">
      <c r="H2" s="5"/>
      <c r="I2" s="5" t="s">
        <v>1</v>
      </c>
    </row>
    <row r="3" spans="1:9" x14ac:dyDescent="0.25">
      <c r="H3" s="5"/>
      <c r="I3" s="5" t="s">
        <v>2</v>
      </c>
    </row>
    <row r="4" spans="1:9" x14ac:dyDescent="0.25">
      <c r="F4" s="6"/>
      <c r="G4" s="6"/>
      <c r="H4" s="5"/>
      <c r="I4" s="5" t="s">
        <v>3</v>
      </c>
    </row>
    <row r="6" spans="1:9" x14ac:dyDescent="0.25">
      <c r="A6" s="60" t="s">
        <v>4</v>
      </c>
      <c r="B6" s="60"/>
      <c r="C6" s="60"/>
      <c r="D6" s="60"/>
      <c r="E6" s="60"/>
      <c r="F6" s="60"/>
      <c r="G6" s="60"/>
      <c r="H6" s="60"/>
      <c r="I6" s="60"/>
    </row>
    <row r="7" spans="1:9" x14ac:dyDescent="0.25">
      <c r="A7" s="60" t="s">
        <v>5</v>
      </c>
      <c r="B7" s="60"/>
      <c r="C7" s="60"/>
      <c r="D7" s="60"/>
      <c r="E7" s="60"/>
      <c r="F7" s="60"/>
      <c r="G7" s="60"/>
      <c r="H7" s="60"/>
      <c r="I7" s="60"/>
    </row>
    <row r="8" spans="1:9" ht="15.75" x14ac:dyDescent="0.25">
      <c r="A8" s="61" t="s">
        <v>58</v>
      </c>
      <c r="B8" s="62"/>
      <c r="C8" s="62"/>
      <c r="D8" s="62"/>
      <c r="E8" s="62"/>
      <c r="F8" s="62"/>
      <c r="G8" s="62"/>
      <c r="H8" s="62"/>
      <c r="I8" s="62"/>
    </row>
    <row r="10" spans="1:9" ht="50.1" customHeight="1" x14ac:dyDescent="0.25">
      <c r="A10" s="7" t="s">
        <v>7</v>
      </c>
      <c r="B10" s="63" t="s">
        <v>8</v>
      </c>
      <c r="C10" s="64"/>
      <c r="D10" s="8"/>
      <c r="E10" s="9" t="s">
        <v>9</v>
      </c>
      <c r="F10" s="9" t="s">
        <v>10</v>
      </c>
      <c r="G10" s="9" t="s">
        <v>11</v>
      </c>
      <c r="H10" s="9" t="s">
        <v>12</v>
      </c>
      <c r="I10" s="9" t="s">
        <v>13</v>
      </c>
    </row>
    <row r="11" spans="1:9" ht="50.1" customHeight="1" x14ac:dyDescent="0.25">
      <c r="A11" s="10">
        <v>1</v>
      </c>
      <c r="B11" s="65" t="s">
        <v>14</v>
      </c>
      <c r="C11" s="65"/>
      <c r="D11" s="11" t="s">
        <v>15</v>
      </c>
      <c r="E11" s="12">
        <v>40852168</v>
      </c>
      <c r="F11" s="12">
        <v>40796026</v>
      </c>
      <c r="G11" s="13"/>
      <c r="H11" s="12">
        <v>56142</v>
      </c>
      <c r="I11" s="14"/>
    </row>
    <row r="12" spans="1:9" ht="50.1" customHeight="1" x14ac:dyDescent="0.25">
      <c r="A12" s="15" t="s">
        <v>16</v>
      </c>
      <c r="B12" s="66" t="s">
        <v>17</v>
      </c>
      <c r="C12" s="66"/>
      <c r="D12" s="11" t="s">
        <v>15</v>
      </c>
      <c r="E12" s="12">
        <v>40852168</v>
      </c>
      <c r="F12" s="16">
        <v>40796026</v>
      </c>
      <c r="G12" s="17"/>
      <c r="H12" s="16">
        <v>56142</v>
      </c>
      <c r="I12" s="18"/>
    </row>
    <row r="13" spans="1:9" ht="50.1" customHeight="1" x14ac:dyDescent="0.25">
      <c r="A13" s="19" t="s">
        <v>18</v>
      </c>
      <c r="B13" s="66" t="s">
        <v>19</v>
      </c>
      <c r="C13" s="66"/>
      <c r="D13" s="11" t="s">
        <v>15</v>
      </c>
      <c r="E13" s="20"/>
      <c r="F13" s="14"/>
      <c r="G13" s="14"/>
      <c r="H13" s="14"/>
      <c r="I13" s="14"/>
    </row>
    <row r="14" spans="1:9" ht="50.1" customHeight="1" x14ac:dyDescent="0.25">
      <c r="A14" s="19" t="s">
        <v>20</v>
      </c>
      <c r="B14" s="57" t="s">
        <v>21</v>
      </c>
      <c r="C14" s="58"/>
      <c r="D14" s="11" t="s">
        <v>15</v>
      </c>
      <c r="E14" s="20"/>
      <c r="F14" s="14"/>
      <c r="G14" s="14"/>
      <c r="H14" s="14"/>
      <c r="I14" s="14"/>
    </row>
    <row r="15" spans="1:9" ht="50.1" customHeight="1" x14ac:dyDescent="0.25">
      <c r="A15" s="10">
        <v>2</v>
      </c>
      <c r="B15" s="65" t="s">
        <v>22</v>
      </c>
      <c r="C15" s="65"/>
      <c r="D15" s="11" t="s">
        <v>15</v>
      </c>
      <c r="E15" s="12">
        <v>36702923.030000001</v>
      </c>
      <c r="F15" s="21">
        <v>19980</v>
      </c>
      <c r="G15" s="14"/>
      <c r="H15" s="12">
        <v>7346155</v>
      </c>
      <c r="I15" s="12">
        <v>29336788.030000001</v>
      </c>
    </row>
    <row r="16" spans="1:9" ht="50.1" customHeight="1" x14ac:dyDescent="0.25">
      <c r="A16" s="19" t="s">
        <v>23</v>
      </c>
      <c r="B16" s="66" t="s">
        <v>24</v>
      </c>
      <c r="C16" s="66"/>
      <c r="D16" s="11" t="s">
        <v>15</v>
      </c>
      <c r="E16" s="22">
        <v>36388369.030000001</v>
      </c>
      <c r="F16" s="23">
        <v>19980</v>
      </c>
      <c r="G16" s="24"/>
      <c r="H16" s="25">
        <v>7031601</v>
      </c>
      <c r="I16" s="23">
        <v>29336788.030000001</v>
      </c>
    </row>
    <row r="17" spans="1:11" ht="50.1" customHeight="1" x14ac:dyDescent="0.25">
      <c r="A17" s="26" t="s">
        <v>25</v>
      </c>
      <c r="B17" s="57" t="s">
        <v>26</v>
      </c>
      <c r="C17" s="58"/>
      <c r="D17" s="11" t="s">
        <v>15</v>
      </c>
      <c r="E17" s="22">
        <v>18314046.030000001</v>
      </c>
      <c r="F17" s="23"/>
      <c r="G17" s="23"/>
      <c r="H17" s="25"/>
      <c r="I17" s="23">
        <v>18314046.030000001</v>
      </c>
      <c r="J17" s="27"/>
    </row>
    <row r="18" spans="1:11" ht="50.1" customHeight="1" x14ac:dyDescent="0.25">
      <c r="A18" s="19" t="s">
        <v>27</v>
      </c>
      <c r="B18" s="57" t="s">
        <v>28</v>
      </c>
      <c r="C18" s="58"/>
      <c r="D18" s="11" t="s">
        <v>15</v>
      </c>
      <c r="E18" s="22">
        <v>19980</v>
      </c>
      <c r="F18" s="23">
        <v>19980</v>
      </c>
      <c r="G18" s="24"/>
      <c r="H18" s="28"/>
      <c r="I18" s="24"/>
      <c r="J18" s="29"/>
    </row>
    <row r="19" spans="1:11" ht="50.1" customHeight="1" x14ac:dyDescent="0.25">
      <c r="A19" s="19" t="s">
        <v>29</v>
      </c>
      <c r="B19" s="66" t="s">
        <v>30</v>
      </c>
      <c r="C19" s="66"/>
      <c r="D19" s="11" t="s">
        <v>15</v>
      </c>
      <c r="E19" s="22"/>
      <c r="F19" s="24"/>
      <c r="G19" s="24"/>
      <c r="H19" s="28"/>
      <c r="I19" s="24"/>
      <c r="J19" s="29"/>
    </row>
    <row r="20" spans="1:11" ht="50.1" customHeight="1" x14ac:dyDescent="0.25">
      <c r="A20" s="26" t="s">
        <v>31</v>
      </c>
      <c r="B20" s="57" t="s">
        <v>32</v>
      </c>
      <c r="C20" s="58"/>
      <c r="D20" s="11" t="s">
        <v>33</v>
      </c>
      <c r="E20" s="12"/>
      <c r="F20" s="30"/>
      <c r="G20" s="30"/>
      <c r="H20" s="31"/>
      <c r="I20" s="32"/>
      <c r="K20" s="34"/>
    </row>
    <row r="21" spans="1:11" ht="50.1" customHeight="1" x14ac:dyDescent="0.25">
      <c r="A21" s="26" t="s">
        <v>34</v>
      </c>
      <c r="B21" s="66" t="s">
        <v>35</v>
      </c>
      <c r="C21" s="66"/>
      <c r="D21" s="11" t="s">
        <v>15</v>
      </c>
      <c r="E21" s="12">
        <v>314554</v>
      </c>
      <c r="F21" s="35"/>
      <c r="G21" s="35"/>
      <c r="H21" s="35">
        <v>314554</v>
      </c>
      <c r="I21" s="14"/>
      <c r="K21" s="34"/>
    </row>
    <row r="22" spans="1:11" ht="50.1" customHeight="1" x14ac:dyDescent="0.25">
      <c r="A22" s="26" t="s">
        <v>36</v>
      </c>
      <c r="B22" s="66" t="s">
        <v>37</v>
      </c>
      <c r="C22" s="66"/>
      <c r="D22" s="11" t="s">
        <v>15</v>
      </c>
      <c r="E22" s="12">
        <v>190404</v>
      </c>
      <c r="F22" s="14"/>
      <c r="G22" s="14"/>
      <c r="H22" s="35">
        <v>190404</v>
      </c>
      <c r="I22" s="14"/>
      <c r="K22" s="34"/>
    </row>
    <row r="23" spans="1:11" ht="50.1" customHeight="1" x14ac:dyDescent="0.25">
      <c r="A23" s="26" t="s">
        <v>38</v>
      </c>
      <c r="B23" s="66" t="s">
        <v>39</v>
      </c>
      <c r="C23" s="66"/>
      <c r="D23" s="11" t="s">
        <v>15</v>
      </c>
      <c r="E23" s="12">
        <v>124150</v>
      </c>
      <c r="F23" s="35"/>
      <c r="G23" s="35"/>
      <c r="H23" s="35">
        <v>124150</v>
      </c>
      <c r="I23" s="14"/>
      <c r="K23" s="34"/>
    </row>
    <row r="24" spans="1:11" ht="50.1" customHeight="1" x14ac:dyDescent="0.25">
      <c r="A24" s="26" t="s">
        <v>40</v>
      </c>
      <c r="B24" s="66" t="s">
        <v>41</v>
      </c>
      <c r="C24" s="66"/>
      <c r="D24" s="11" t="s">
        <v>15</v>
      </c>
      <c r="E24" s="12">
        <v>0</v>
      </c>
      <c r="F24" s="14"/>
      <c r="G24" s="14"/>
      <c r="H24" s="14"/>
      <c r="I24" s="14"/>
      <c r="K24" s="34"/>
    </row>
    <row r="25" spans="1:11" ht="50.1" customHeight="1" x14ac:dyDescent="0.25">
      <c r="A25" s="26" t="s">
        <v>42</v>
      </c>
      <c r="B25" s="66" t="s">
        <v>32</v>
      </c>
      <c r="C25" s="66"/>
      <c r="D25" s="11" t="s">
        <v>33</v>
      </c>
      <c r="E25" s="12"/>
      <c r="F25" s="14"/>
      <c r="G25" s="14"/>
      <c r="H25" s="14"/>
      <c r="I25" s="14"/>
    </row>
    <row r="26" spans="1:11" ht="50.1" customHeight="1" x14ac:dyDescent="0.25">
      <c r="A26" s="10">
        <v>3</v>
      </c>
      <c r="B26" s="65" t="s">
        <v>43</v>
      </c>
      <c r="C26" s="36" t="s">
        <v>44</v>
      </c>
      <c r="D26" s="11" t="s">
        <v>15</v>
      </c>
      <c r="E26" s="69">
        <v>4149244.9699999988</v>
      </c>
      <c r="F26" s="70"/>
      <c r="G26" s="70"/>
      <c r="H26" s="70"/>
      <c r="I26" s="71"/>
    </row>
    <row r="27" spans="1:11" ht="50.1" customHeight="1" x14ac:dyDescent="0.25">
      <c r="A27" s="10">
        <v>4</v>
      </c>
      <c r="B27" s="65"/>
      <c r="C27" s="36" t="s">
        <v>45</v>
      </c>
      <c r="D27" s="11" t="s">
        <v>46</v>
      </c>
      <c r="E27" s="72">
        <v>0.10156731388160352</v>
      </c>
      <c r="F27" s="73"/>
      <c r="G27" s="73"/>
      <c r="H27" s="73"/>
      <c r="I27" s="74"/>
    </row>
    <row r="28" spans="1:11" ht="22.5" customHeight="1" x14ac:dyDescent="0.25">
      <c r="A28" s="37"/>
      <c r="B28" s="38"/>
      <c r="C28" s="38"/>
      <c r="D28" s="39"/>
      <c r="E28" s="40"/>
      <c r="F28" s="33"/>
      <c r="G28" s="33"/>
      <c r="H28" s="33"/>
      <c r="I28" s="33"/>
    </row>
    <row r="29" spans="1:11" ht="15" customHeight="1" x14ac:dyDescent="0.25">
      <c r="A29" s="37"/>
      <c r="B29" s="38"/>
      <c r="C29" s="38"/>
      <c r="D29" s="39"/>
      <c r="E29" s="40"/>
      <c r="F29" s="33"/>
      <c r="G29" s="33"/>
      <c r="H29" s="33"/>
      <c r="I29" s="33"/>
    </row>
    <row r="30" spans="1:11" ht="15" customHeight="1" x14ac:dyDescent="0.25">
      <c r="A30" s="37"/>
      <c r="B30" s="38"/>
      <c r="C30" s="38"/>
      <c r="D30" s="39"/>
      <c r="E30" s="40"/>
      <c r="F30" s="33"/>
      <c r="G30" s="33"/>
      <c r="H30" s="33"/>
      <c r="I30" s="33"/>
    </row>
    <row r="31" spans="1:11" ht="15" customHeight="1" x14ac:dyDescent="0.25"/>
    <row r="32" spans="1:11" x14ac:dyDescent="0.25">
      <c r="A32" s="43" t="s">
        <v>47</v>
      </c>
      <c r="B32" s="44"/>
      <c r="C32" s="44"/>
      <c r="D32" s="45" t="s">
        <v>48</v>
      </c>
      <c r="E32" s="44"/>
      <c r="G32" s="45" t="s">
        <v>49</v>
      </c>
      <c r="H32" s="4"/>
      <c r="I32" s="4"/>
    </row>
    <row r="33" spans="1:9" x14ac:dyDescent="0.25">
      <c r="A33" s="43"/>
      <c r="B33" s="46"/>
      <c r="C33" s="44"/>
      <c r="D33" s="45" t="s">
        <v>50</v>
      </c>
      <c r="E33" s="46"/>
      <c r="F33" s="47"/>
      <c r="G33" s="45"/>
      <c r="H33" s="4"/>
      <c r="I33" s="4"/>
    </row>
    <row r="34" spans="1:9" x14ac:dyDescent="0.25">
      <c r="A34" s="43"/>
      <c r="B34" s="44"/>
      <c r="C34" s="44"/>
      <c r="D34" s="45"/>
      <c r="E34" s="44"/>
      <c r="G34" s="45"/>
      <c r="H34" s="4"/>
      <c r="I34" s="4"/>
    </row>
    <row r="35" spans="1:9" ht="15" customHeight="1" x14ac:dyDescent="0.25">
      <c r="A35" s="43" t="s">
        <v>51</v>
      </c>
      <c r="B35" s="46"/>
      <c r="C35" s="44"/>
      <c r="D35" s="45" t="s">
        <v>52</v>
      </c>
      <c r="E35" s="46"/>
      <c r="F35" s="47"/>
      <c r="G35" s="45" t="s">
        <v>53</v>
      </c>
      <c r="H35" s="4"/>
      <c r="I35" s="4"/>
    </row>
    <row r="36" spans="1:9" x14ac:dyDescent="0.25">
      <c r="A36" s="48" t="s">
        <v>54</v>
      </c>
      <c r="B36" s="4"/>
      <c r="D36" s="49" t="s">
        <v>54</v>
      </c>
      <c r="E36" s="4"/>
      <c r="G36" s="49" t="s">
        <v>54</v>
      </c>
      <c r="H36" s="4"/>
      <c r="I36" s="4"/>
    </row>
    <row r="47" spans="1:9" ht="21" x14ac:dyDescent="0.25">
      <c r="C47" s="50"/>
    </row>
    <row r="48" spans="1:9" ht="18.75" x14ac:dyDescent="0.25">
      <c r="A48" s="51"/>
      <c r="B48" s="52"/>
      <c r="C48" s="53"/>
      <c r="D48" s="54"/>
      <c r="E48" s="55"/>
      <c r="F48" s="29"/>
    </row>
    <row r="49" spans="1:6" ht="61.5" customHeight="1" x14ac:dyDescent="0.25">
      <c r="A49" s="51"/>
      <c r="B49" s="52"/>
      <c r="C49" s="53"/>
      <c r="D49" s="54"/>
      <c r="E49" s="55"/>
      <c r="F49" s="29"/>
    </row>
    <row r="50" spans="1:6" ht="62.25" customHeight="1" x14ac:dyDescent="0.25">
      <c r="A50" s="51"/>
      <c r="B50" s="52"/>
      <c r="C50" s="53"/>
      <c r="D50" s="54"/>
      <c r="E50" s="55"/>
      <c r="F50" s="29"/>
    </row>
    <row r="51" spans="1:6" ht="54.75" customHeight="1" x14ac:dyDescent="0.25">
      <c r="B51" s="52"/>
      <c r="C51" s="53"/>
      <c r="E51" s="53"/>
    </row>
    <row r="52" spans="1:6" ht="21" x14ac:dyDescent="0.25">
      <c r="C52" s="50"/>
    </row>
    <row r="53" spans="1:6" ht="21" x14ac:dyDescent="0.25">
      <c r="C53" s="56"/>
    </row>
    <row r="54" spans="1:6" ht="21" x14ac:dyDescent="0.25">
      <c r="C54" s="50"/>
    </row>
  </sheetData>
  <mergeCells count="23">
    <mergeCell ref="B24:C24"/>
    <mergeCell ref="B25:C25"/>
    <mergeCell ref="B26:B27"/>
    <mergeCell ref="E26:I26"/>
    <mergeCell ref="E27:I27"/>
    <mergeCell ref="B23:C23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11:C11"/>
    <mergeCell ref="H1:I1"/>
    <mergeCell ref="A6:I6"/>
    <mergeCell ref="A7:I7"/>
    <mergeCell ref="A8:I8"/>
    <mergeCell ref="B10:C10"/>
  </mergeCells>
  <pageMargins left="1.0629921259842521" right="0.31496062992125984" top="0.19685039370078741" bottom="0.31496062992125984" header="0.15748031496062992" footer="0.19685039370078741"/>
  <pageSetup paperSize="9"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15</vt:i4>
      </vt:variant>
      <vt:variant>
        <vt:lpstr>Именованные диапазоны</vt:lpstr>
      </vt:variant>
      <vt:variant>
        <vt:i4>15</vt:i4>
      </vt:variant>
    </vt:vector>
  </HeadingPairs>
  <TitlesOfParts>
    <vt:vector size="30" baseType="lpstr">
      <vt:lpstr>январь</vt:lpstr>
      <vt:lpstr>февраль</vt:lpstr>
      <vt:lpstr>март</vt:lpstr>
      <vt:lpstr>апрель</vt:lpstr>
      <vt:lpstr>май</vt:lpstr>
      <vt:lpstr>июнь</vt:lpstr>
      <vt:lpstr>1 полугодие</vt:lpstr>
      <vt:lpstr>июль</vt:lpstr>
      <vt:lpstr>август</vt:lpstr>
      <vt:lpstr>сентябрь</vt:lpstr>
      <vt:lpstr>октябрь</vt:lpstr>
      <vt:lpstr>ноябрь</vt:lpstr>
      <vt:lpstr>декабрь</vt:lpstr>
      <vt:lpstr>2 полугодие</vt:lpstr>
      <vt:lpstr>ГОД</vt:lpstr>
      <vt:lpstr>'1 полугодие'!Область_печати</vt:lpstr>
      <vt:lpstr>'2 полугодие'!Область_печати</vt:lpstr>
      <vt:lpstr>август!Область_печати</vt:lpstr>
      <vt:lpstr>апрель!Область_печати</vt:lpstr>
      <vt:lpstr>ГОД!Область_печати</vt:lpstr>
      <vt:lpstr>декабрь!Область_печати</vt:lpstr>
      <vt:lpstr>июль!Область_печати</vt:lpstr>
      <vt:lpstr>июнь!Область_печати</vt:lpstr>
      <vt:lpstr>май!Область_печати</vt:lpstr>
      <vt:lpstr>март!Область_печати</vt:lpstr>
      <vt:lpstr>ноябрь!Область_печати</vt:lpstr>
      <vt:lpstr>октябрь!Область_печати</vt:lpstr>
      <vt:lpstr>сентябрь!Область_печати</vt:lpstr>
      <vt:lpstr>февраль!Область_печати</vt:lpstr>
      <vt:lpstr>январь!Область_печати</vt:lpstr>
    </vt:vector>
  </TitlesOfParts>
  <Company>KES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Operator118-2</dc:creator>
  <cp:lastModifiedBy>Козидаева Анна Сергеевна</cp:lastModifiedBy>
  <cp:lastPrinted>2016-03-23T13:19:25Z</cp:lastPrinted>
  <dcterms:created xsi:type="dcterms:W3CDTF">2016-01-13T06:43:54Z</dcterms:created>
  <dcterms:modified xsi:type="dcterms:W3CDTF">2016-04-04T09:24:39Z</dcterms:modified>
</cp:coreProperties>
</file>